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105" windowWidth="12255" windowHeight="5835"/>
  </bookViews>
  <sheets>
    <sheet name="Sheet1" sheetId="1" r:id="rId1"/>
    <sheet name="Sheet2" sheetId="2" r:id="rId2"/>
    <sheet name="Sheet3" sheetId="3" r:id="rId3"/>
  </sheets>
  <definedNames>
    <definedName name="_GoBack" localSheetId="0">Sheet1!$A$3</definedName>
  </definedNames>
  <calcPr calcId="144525"/>
</workbook>
</file>

<file path=xl/calcChain.xml><?xml version="1.0" encoding="utf-8"?>
<calcChain xmlns="http://schemas.openxmlformats.org/spreadsheetml/2006/main">
  <c r="C59" i="1" l="1"/>
  <c r="C85" i="1"/>
  <c r="C69" i="1" l="1"/>
  <c r="E85" i="1" l="1"/>
  <c r="E82" i="1"/>
  <c r="E69" i="1"/>
  <c r="E59" i="1"/>
  <c r="E56" i="1"/>
  <c r="E49" i="1"/>
  <c r="E46" i="1"/>
  <c r="E40" i="1"/>
  <c r="E34" i="1"/>
  <c r="E27" i="1"/>
  <c r="E22" i="1"/>
  <c r="E9" i="1"/>
  <c r="D9" i="1" l="1"/>
  <c r="C82" i="1" l="1"/>
  <c r="D69" i="1"/>
  <c r="D90" i="1" s="1"/>
  <c r="C56" i="1"/>
  <c r="C49" i="1"/>
  <c r="C46" i="1"/>
  <c r="C34" i="1"/>
  <c r="C27" i="1"/>
  <c r="C22" i="1"/>
  <c r="C9" i="1"/>
  <c r="C90" i="1" l="1"/>
</calcChain>
</file>

<file path=xl/sharedStrings.xml><?xml version="1.0" encoding="utf-8"?>
<sst xmlns="http://schemas.openxmlformats.org/spreadsheetml/2006/main" count="177" uniqueCount="166">
  <si>
    <t>TT</t>
  </si>
  <si>
    <t>Nội dung</t>
  </si>
  <si>
    <t>Điểm</t>
  </si>
  <si>
    <t>Ghi chú</t>
  </si>
  <si>
    <t>Đạt</t>
  </si>
  <si>
    <t>Thưởng</t>
  </si>
  <si>
    <t>A. CÔNG TÁC TỔ CHỨC, LÃNH ĐẠO, CHỈ ĐẠO</t>
  </si>
  <si>
    <t>I</t>
  </si>
  <si>
    <t>Ban chỉ đạo liên ngành</t>
  </si>
  <si>
    <t xml:space="preserve">Ban chỉ đạo liên ngành:  </t>
  </si>
  <si>
    <t>Kiểm tra các tài liệu, QĐ thành lập Ban chỉ đạo.</t>
  </si>
  <si>
    <t>3</t>
  </si>
  <si>
    <t>2</t>
  </si>
  <si>
    <t>0.5</t>
  </si>
  <si>
    <t>II</t>
  </si>
  <si>
    <t>Tối đa 6 điểm</t>
  </si>
  <si>
    <t>4</t>
  </si>
  <si>
    <t>III</t>
  </si>
  <si>
    <t>Tổ chức sơ kết, tổng kết, hội thảo</t>
  </si>
  <si>
    <t>Tối đa 5 điểm</t>
  </si>
  <si>
    <t xml:space="preserve">Hội nghị sơ kết 6 tháng: </t>
  </si>
  <si>
    <t>Tài liệu, kế hoạch, báo cáo hoặc biên bản.</t>
  </si>
  <si>
    <t>IV</t>
  </si>
  <si>
    <t>Chỉ đạo tuyến và đào tạo nâng cao năng lực, trình độ chuyên môn</t>
  </si>
  <si>
    <t>Tối đa 3 điểm</t>
  </si>
  <si>
    <t>B. KẾT QUẢ THỰC HIỆN</t>
  </si>
  <si>
    <t>Công tác quản lý cơ sở SX, KD TP</t>
  </si>
  <si>
    <t>Kiểm tra thực tế.</t>
  </si>
  <si>
    <t>Quản lý sử dụng kinh phí</t>
  </si>
  <si>
    <t>Thống kê báo cáo</t>
  </si>
  <si>
    <t>Thông tin truyền thông</t>
  </si>
  <si>
    <t>Kiểm tra các tài liệu liên quan đến hoạt động.</t>
  </si>
  <si>
    <t>V</t>
  </si>
  <si>
    <t>Giám sát ngộ độc thực phẩm, cảnh báo nguy cơ</t>
  </si>
  <si>
    <t>Có triển khai hoạt động:</t>
  </si>
  <si>
    <t>Kiểm tra kế hoạch được phê duyệt, tổ chức triển khai.</t>
  </si>
  <si>
    <t>VI</t>
  </si>
  <si>
    <t>VII</t>
  </si>
  <si>
    <t>Kiểm tra kế hoạch, QĐ, biên bản thanh, kiểm tra.</t>
  </si>
  <si>
    <t>Kiểm tra tài liệu, văn bản, hình thức thông tin (bài báo, đài, truyền hình các sơ sở vi phạm).</t>
  </si>
  <si>
    <t>VIII</t>
  </si>
  <si>
    <t>Xây dựng mô hình điểm</t>
  </si>
  <si>
    <t>Kiểm tra kế hoạch phê duyệt, tổ chức thực hiện.</t>
  </si>
  <si>
    <t>Nghiên cứu khoa học, sáng kiến cải tiến kỹ thuật</t>
  </si>
  <si>
    <t>- Có đề tài nghiên cứu khoa học cấp cơ sở trở lên (Đề tài nghiên cứu về lĩnh vực ATTP).</t>
  </si>
  <si>
    <t>- Nếu không có đề tài nghiên cứu nhưng có phối hợp với đơn vị khác để thực hiện đề tài nghiên cứu thì mức điểm ở nội dung này đạt →.</t>
  </si>
  <si>
    <t>Kiểm tra đề tài, tài liệu chứng minh.</t>
  </si>
  <si>
    <t>Kiểm tra tài liệu liên quan.</t>
  </si>
  <si>
    <t>Từ 70 - 89 điểm</t>
  </si>
  <si>
    <t>Dưới 70 điểm</t>
  </si>
  <si>
    <t>CỘNG HÒA XÃ HỘI CHỦ NGHĨA VIỆT NAM</t>
  </si>
  <si>
    <t>Độc lập - Tự do - Hạnh phúc</t>
  </si>
  <si>
    <t>CHI CỤC AN TOÀN 
VỆ SINH THỰC PHẨM</t>
  </si>
  <si>
    <t>- Thành viên BCĐ liên ngành (cả 2 cấp huyện/xã) không thay đổi hoặc có thay đổi nhưng quyết định kiện toàn ngay trong năm.</t>
  </si>
  <si>
    <t>Tài liệu, giấy mời, Biên bản, kết luận Hội nghị</t>
  </si>
  <si>
    <t>- Nếu không có kế hoạch hoặc quyết định phân công trách nhiệm cho các ngành:  Y tế, Công thương và Nông nghiệp thì mức điểm ở nội dung này đạt →</t>
  </si>
  <si>
    <t>Kế hoạch hoặc quyết định phân công trách nhiệm cho các ngành Y tế, Công Thương và Nông nghiệp</t>
  </si>
  <si>
    <t xml:space="preserve">Hội nghị tổng kết 12 tháng: </t>
  </si>
  <si>
    <t xml:space="preserve">      - Không tổ chức Hội nghị</t>
  </si>
  <si>
    <t>Tài liệu, kế hoạch, báo cáo hoặc biên bản</t>
  </si>
  <si>
    <t>Có sổ theo dõi các cơ sở không đạt trong quá trình thanh kiểm tra.</t>
  </si>
  <si>
    <t>Kiểm tra, đánh giá cụ thể trên tài liệu, sổ sách ghi chép</t>
  </si>
  <si>
    <t>Đảm bảo đủ kinh phí để thực hiện các nhiệm vụ chuyên môn được giao.</t>
  </si>
  <si>
    <t>- Nếu chậm hoặc không đủ số lượng (&lt; 2 báo cáo) trên thì mức điểm ở nội dung này đạt →</t>
  </si>
  <si>
    <t>Kiểm tra (ngày ký) báo cáo (bản lưu) 6 tháng, 12 tháng.</t>
  </si>
  <si>
    <t>Kiểm tra (ngày ký) báo cáo (bản lưu).</t>
  </si>
  <si>
    <t>Kiểm tra, đánh giá cụ thể trên tài liệu, kiểm tra sổ theo dõi theo quy định.</t>
  </si>
  <si>
    <t>Kiểm tra các tài liệu liên quan đến hoạt động</t>
  </si>
  <si>
    <t xml:space="preserve">Tỷ lệ ca NĐTP /100.000 người dân trong các vụ ngộ độc được báo cáo. </t>
  </si>
  <si>
    <t>- Nếu không đạt</t>
  </si>
  <si>
    <t>Kiểm tra kế hoạch được phê duyệt, tổ chức triển khai</t>
  </si>
  <si>
    <t>Kiểm tra QĐ, biên bản thanh, kiểm tra.</t>
  </si>
  <si>
    <t>Tối đa 1 điểm</t>
  </si>
  <si>
    <t xml:space="preserve">Kiểm tra đề tài, tài liệu chứng minh. </t>
  </si>
  <si>
    <t>Có bài báo khoa học được đăng trên tạp chí.</t>
  </si>
  <si>
    <t xml:space="preserve">   - Huyện có QĐ thành lập BCĐ liên ngành ATVSTP.</t>
  </si>
  <si>
    <t>Địa phương hỗ trợ kinh phí</t>
  </si>
  <si>
    <t>Tối đa 5.5 điểm</t>
  </si>
  <si>
    <t>* Phân loại:</t>
  </si>
  <si>
    <r>
      <t xml:space="preserve">- </t>
    </r>
    <r>
      <rPr>
        <sz val="13"/>
        <color theme="1"/>
        <rFont val="Times New Roman"/>
        <family val="1"/>
      </rPr>
      <t xml:space="preserve">Loại </t>
    </r>
    <r>
      <rPr>
        <b/>
        <sz val="13"/>
        <color theme="1"/>
        <rFont val="Times New Roman"/>
        <family val="1"/>
      </rPr>
      <t>A</t>
    </r>
    <r>
      <rPr>
        <sz val="13"/>
        <color theme="1"/>
        <rFont val="Times New Roman"/>
        <family val="1"/>
      </rPr>
      <t xml:space="preserve"> tốt: </t>
    </r>
  </si>
  <si>
    <t xml:space="preserve">Từ 90 – 95 điểm </t>
  </si>
  <si>
    <r>
      <t xml:space="preserve">- </t>
    </r>
    <r>
      <rPr>
        <sz val="13"/>
        <color theme="1"/>
        <rFont val="Times New Roman"/>
        <family val="1"/>
      </rPr>
      <t xml:space="preserve">Loại </t>
    </r>
    <r>
      <rPr>
        <b/>
        <sz val="13"/>
        <color theme="1"/>
        <rFont val="Times New Roman"/>
        <family val="1"/>
      </rPr>
      <t>B</t>
    </r>
    <r>
      <rPr>
        <sz val="13"/>
        <color theme="1"/>
        <rFont val="Times New Roman"/>
        <family val="1"/>
      </rPr>
      <t xml:space="preserve"> khá:                             </t>
    </r>
  </si>
  <si>
    <r>
      <t xml:space="preserve">- </t>
    </r>
    <r>
      <rPr>
        <sz val="13"/>
        <color theme="1"/>
        <rFont val="Times New Roman"/>
        <family val="1"/>
      </rPr>
      <t xml:space="preserve">Loại </t>
    </r>
    <r>
      <rPr>
        <b/>
        <sz val="13"/>
        <color theme="1"/>
        <rFont val="Times New Roman"/>
        <family val="1"/>
      </rPr>
      <t>C</t>
    </r>
    <r>
      <rPr>
        <sz val="13"/>
        <color theme="1"/>
        <rFont val="Times New Roman"/>
        <family val="1"/>
      </rPr>
      <t xml:space="preserve"> trung bình:                 </t>
    </r>
  </si>
  <si>
    <t xml:space="preserve">ĐƠN VỊ ĐƯỢC KIỂM TRA  </t>
  </si>
  <si>
    <t>TRƯỞNG ĐOÀN KIỂM TRA</t>
  </si>
  <si>
    <t>Trên 95 điểm</t>
  </si>
  <si>
    <t xml:space="preserve">Loại xuất sắc:                     </t>
  </si>
  <si>
    <t>Công tác Thanh/kiểm tra</t>
  </si>
  <si>
    <t>SỞ Y TẾ TỈNH ĐỒNG NAI</t>
  </si>
  <si>
    <t>Kiểm tra các tài liệu, QĐ kiện toàn Ban chỉ đạo</t>
  </si>
  <si>
    <t>BCĐ liên ngành (cả 2 cấp huyện/xã) tổ chức họp 2 lần/năm (hay họp lồng ghép)</t>
  </si>
  <si>
    <t>- BCĐ liên ngành ATTP của địa phương do đồng chí Chủ tịch UBND làm trưởng ban có ban hành kế hoạch hoặc quyết định phân công trách nhiệm cho các ngành: Y tế, Công thương và Nông nghiệp (trừ trường họp các huyện đang thí điểm BCĐ PTTDĐKXDĐSVH).</t>
  </si>
  <si>
    <t>- BCĐ liên ngành tổ chức họp để giải quyết sự cố hoặc vấn đề nổi cộm về lĩnh vực ATTP.</t>
  </si>
  <si>
    <t xml:space="preserve">- Hoặc Tổ chức Hội nghị, hội thảo liên ngành ngoài kế hoạch để giải quyết các vấn đề nóng, nhạy cảm nhằm phục vụ công tác quản lý. </t>
  </si>
  <si>
    <t>Triển khai Tháng hành động</t>
  </si>
  <si>
    <t>Có phê duyệt kế hoạch, UBND  huyện chủ trì  họp triển khai cho các ngành, các cấp trong huyện.</t>
  </si>
  <si>
    <t>Nếu không có phê duyệt kế hoạch, UBND  huyện chủ trì không họp triển khai cho các ngành, các cấp trong huyện.</t>
  </si>
  <si>
    <t>Tham gia các hoạt động tập huấn, hội thảo do Chi cục An toàn vệ sinh thực phẩm tổ chức.</t>
  </si>
  <si>
    <t>Nếu không tham gia các hoạt động tập huấn, hội thảo do Chi cục An toàn vệ sinh thực phẩm tổ chức.</t>
  </si>
  <si>
    <t xml:space="preserve">Nếu không có phần mềm quản lý cơ sở dữ liệu hoặc sổ theo dõi các cơ sở dịch vụ ăn uống trên địa bàn </t>
  </si>
  <si>
    <t>Kểm tra tài liệu liên quan</t>
  </si>
  <si>
    <t xml:space="preserve">Có phần mềm quản lý cơ sở dữ liệu hoặc sổ theo dõi vụ NĐTP. </t>
  </si>
  <si>
    <t xml:space="preserve">Có hợp đồng phát trên đài phát thanh của huyện, trong đó phát tuyên truyền về lĩnh vực an toàn thực phẩm.   </t>
  </si>
  <si>
    <t>Kiểm tra công tác sẵn sàng ứng phó khi trên địa bàn xảy ra vụ ngộ độc.</t>
  </si>
  <si>
    <t>-Nếu không đạt</t>
  </si>
  <si>
    <t>Có kế hoạch thanh/kiểm tra cả năm đã được phê duyệt</t>
  </si>
  <si>
    <t>Nếu không có kế hoạch thanh/kiểm tra cả năm đã được phê duyệt</t>
  </si>
  <si>
    <t>Có triển khai thanh/kiểm tra định kỳ</t>
  </si>
  <si>
    <t>Nếu không có triển khai thanh/kiểm tra định kỳ</t>
  </si>
  <si>
    <t>Có triển khai thanh/kiểm tra đột xuất</t>
  </si>
  <si>
    <t>Nếu không có triển khai thanh/kiểm tra đột xuất</t>
  </si>
  <si>
    <t>Có triển khai thanh/kiểm tra liên ngành</t>
  </si>
  <si>
    <t>Nếu không có triển khai thanh/kiểm tra liên ngành</t>
  </si>
  <si>
    <t>Có xử lý các hành vi vi phạm về ATTP</t>
  </si>
  <si>
    <t>Nếu không có xử lý các hành vi vi phạm về ATTP</t>
  </si>
  <si>
    <t>Kiểm tra biên bản VPHC, QĐ xử phạt VPHC.</t>
  </si>
  <si>
    <t>Công khai các thông tin các vi phạm và xử lý vi phạm đối với các cơ sở sản xuất, kinh doanh thực phẩm trên các phương tiện thông tin đại chúng</t>
  </si>
  <si>
    <t>Nếu không công khai các thông tin các vi phạm và xử lý vi phạm đối với các cơ sở sản xuất, kinh doanh thực phẩm trên các phương tiện thông tin đại chúng</t>
  </si>
  <si>
    <t>Nếu không triển khai hoạt động này thì mức điểm ở nội dung này  →</t>
  </si>
  <si>
    <t>Cộng</t>
  </si>
  <si>
    <r>
      <t xml:space="preserve">- </t>
    </r>
    <r>
      <rPr>
        <i/>
        <sz val="11"/>
        <color theme="1"/>
        <rFont val="Times New Roman"/>
        <family val="1"/>
      </rPr>
      <t>Nếu Thành viên BCĐ liên ngành (cả 2 cấp huyện/xã) khi có thay đổi nhưng không có quyết định kiện toàn bổ sung ngay trong năm thì mức điểm ở nội dung này đạt →.</t>
    </r>
  </si>
  <si>
    <r>
      <t xml:space="preserve"> - Nếu không có sổ theo dõi vụ NĐTP </t>
    </r>
    <r>
      <rPr>
        <i/>
        <sz val="11"/>
        <color theme="1"/>
        <rFont val="Times New Roman"/>
        <family val="1"/>
      </rPr>
      <t>thì mức điểm ở nội dung này  →</t>
    </r>
  </si>
  <si>
    <r>
      <t>Có sáng kiến cải tiến kỹ thuật; hoặc</t>
    </r>
    <r>
      <rPr>
        <sz val="11"/>
        <color rgb="FF000000"/>
        <rFont val="Times New Roman"/>
        <family val="1"/>
      </rPr>
      <t xml:space="preserve"> viết bài tuyên truyền; hoặc 04 tin bài  hoạt động được đăng tải trên Website hoặc trên báo.</t>
    </r>
  </si>
  <si>
    <t>Có triển khai xây dựng mô hình điểm về công tác bảo đảm ATTP hoặc mô hình quản lý về lĩnh vực ATTP.</t>
  </si>
  <si>
    <t>Điểm chuẩn</t>
  </si>
  <si>
    <t>Điểm chấm</t>
  </si>
  <si>
    <t>- Nếu chậm thì mức điểm ở nội dung này đạt →</t>
  </si>
  <si>
    <t xml:space="preserve"> - Nếu không có tổ chức Lễ phát động Tháng hành động vì ATTP hoặc Hội nghị triển khai thì mức điểm ở nội dung này đạt →</t>
  </si>
  <si>
    <t>Nếu không triển khai các hoạt động chỉ đạo tuyến tại địa phương (hướng dẫn công tác bảo đảm ATTP, TAĐP)</t>
  </si>
  <si>
    <t>Có triển khai các hoạt động chỉ đạo tuyến tại địa phương (hướng dẫn công tác bảo đảm ATTP, TAĐP)</t>
  </si>
  <si>
    <t>Giấy mời, Cv phê duyệt cử cán bộ tham dự...</t>
  </si>
  <si>
    <t>Tỷ lệ các cơ sở dịch vụ ăn uống do huyện/TP quản lý và cơ sở sản xuất kinh doanh thực phẩm do ngành y tế quản lý đuợc cấp giấy chứng nhận đủ ĐK ATTP: 
-Đạt.</t>
  </si>
  <si>
    <t>Tối đa 12 điểm</t>
  </si>
  <si>
    <t>Đồng Nai, ngày     tháng       năm 2019</t>
  </si>
  <si>
    <r>
      <t xml:space="preserve">BẢNG ĐIỂM KIỂM TRA
CÔNG TÁC BẢO ĐẢM AN TOÀN THỰC PHẨM NĂM 2019
</t>
    </r>
    <r>
      <rPr>
        <sz val="12"/>
        <color theme="1"/>
        <rFont val="Times New Roman"/>
        <family val="1"/>
      </rPr>
      <t>(Ban hành kèm theo Quyết định số      /QĐ-ATTP ngày .../…./2019                     
của Chi cục trưởng Chi cục An toàn vệ sinh thực phẩm)</t>
    </r>
  </si>
  <si>
    <t>Kiểm tra kế hoạch được phê duyệt, giấy mời, biên bản họp, các tài liệu khác có liên quan.</t>
  </si>
  <si>
    <t>Danh sách đại biểu tham dự, hình ảnh chụp trong buổi lễ phát động THĐ</t>
  </si>
  <si>
    <t>Có phần mềm quản lý cơ sở dữ liệu hoặc sổ theo dõi việc cấp và thu hồi giấy chứng nhận cơ sở đủ điều kiện ATTP do huyện cấp</t>
  </si>
  <si>
    <t>Nếu không có phần mềm quản lý cơ sở dữ liệu hoặc sổ theo dõi việc cấp và thu hồi giấy chứng nhận cơ sở đủ điều kiện ATTP do huyện cấp</t>
  </si>
  <si>
    <t>Tối đa 6.5 điểm</t>
  </si>
  <si>
    <t xml:space="preserve"> - Báo cáo tổng kết Tháng hành động vì ATTP và gửi về Chi cục ATVSTP (trước ngày 20/5), báo cáo các đợt cao điểm khác đúng thời hạn.</t>
  </si>
  <si>
    <t xml:space="preserve">   - 100% xã/phường/thị trấn có QĐ thành lập BCĐ liên ngành ATVSTP.</t>
  </si>
  <si>
    <t>* Nếu không đầy đủ thì nội dung này đạt →</t>
  </si>
  <si>
    <r>
      <t xml:space="preserve"> - Nếu BCĐ liên ngành (cả 2 cấp huyện/xã) họp dưới 2 lần/năm</t>
    </r>
    <r>
      <rPr>
        <i/>
        <sz val="11"/>
        <color theme="1"/>
        <rFont val="Times New Roman"/>
        <family val="1"/>
      </rPr>
      <t xml:space="preserve"> thì mức điểm ở nội dung này đạt →
- Không tổ chức họp</t>
    </r>
  </si>
  <si>
    <t>1
0</t>
  </si>
  <si>
    <t xml:space="preserve">      -  Có tổ chức Hội nghị hoăc lồng ghép.</t>
  </si>
  <si>
    <t xml:space="preserve">      - Không tổ chức Hội nghị. </t>
  </si>
  <si>
    <t xml:space="preserve">      -  Có tổ chức Hội nghị hoặc lồng ghép. </t>
  </si>
  <si>
    <t>Kế hoạch, biên bản kiểm tra.</t>
  </si>
  <si>
    <t xml:space="preserve">Có phần mềm quản lý cơ sở dữ liệu hoặc sổ theo dõi các cơ sở dịch vụ ăn uống trên địa bàn (cấp tỉnh, huyện, xã quản lý) </t>
  </si>
  <si>
    <t>Kiểm tra phê duyệt kế hoạch, các nội dung hoạt động chuyên môn, TCKT.</t>
  </si>
  <si>
    <t>Báo cáo hoạt động 6 tháng (trước ngày 05 tháng 7), 12 tháng (trước ngày 05 tháng 01 năm sau) theo quy định về Chi cục ATVSTP</t>
  </si>
  <si>
    <t xml:space="preserve">Có tổ chức (lồng ghép) tuyên truyền đến các nhóm đối tượng là: người quản lý, người sản xuất- chế biến, người kinh doanh và người tiêu dùng về an toàn thực phẩm. </t>
  </si>
  <si>
    <t>Đối chiếu với chỉ tiêu kế hoạch được giao từ đầu năm (85%)</t>
  </si>
  <si>
    <t>4
2
0</t>
  </si>
  <si>
    <t>- Đảm bảo VSATTP bếp ăn tập thể, tại các trường học theo phạm vi quản lý.</t>
  </si>
  <si>
    <t>- Đảm bảo VSATTP  thức ăn đường phố
 + Thực hiện không đầy đủ
 + Không thực hiện</t>
  </si>
  <si>
    <t>Tối đa 22 điểm</t>
  </si>
  <si>
    <t>Đối chiếu với chỉ tiêu kế hoạch được giao từ đầu năm (9 ca/100.000 dân).</t>
  </si>
  <si>
    <t>Tối đa 9 điểm</t>
  </si>
  <si>
    <t>Tối đa 18 điểm</t>
  </si>
  <si>
    <t>Có tổ chức Lễ phát động Tháng hành động vì ATTP hoặc phối hợp với Chi cục.</t>
  </si>
  <si>
    <t>- Đạt</t>
  </si>
  <si>
    <t>Lịch trực ngộ độc, quyết định thành lập tổ điều tra</t>
  </si>
  <si>
    <t xml:space="preserve">Tối đa 13 điểm </t>
  </si>
  <si>
    <r>
      <t xml:space="preserve">* Tổng điểm: </t>
    </r>
    <r>
      <rPr>
        <sz val="13"/>
        <color theme="1"/>
        <rFont val="Times New Roman"/>
        <family val="1"/>
      </rPr>
      <t xml:space="preserve">Điểm đạt ═ 100 điểm;  Điểm thưởng ═ 5 điểm </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</si>
</sst>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2"/>
      <color theme="1"/>
      <name val="Times New Roman"/>
      <family val="1"/>
    </font>
    <font>
      <sz val="10"/>
      <color theme="1"/>
      <name val="Times New Roman"/>
      <family val="1"/>
    </font>
    <font>
      <sz val="12"/>
      <color theme="1"/>
      <name val="Times New Roman"/>
      <family val="1"/>
    </font>
    <font>
      <b/>
      <sz val="13"/>
      <color theme="1"/>
      <name val="Times New Roman"/>
      <family val="1"/>
    </font>
    <font>
      <sz val="13"/>
      <color theme="1"/>
      <name val="Times New Roman"/>
      <family val="1"/>
    </font>
    <font>
      <sz val="11"/>
      <color theme="1"/>
      <name val="Times New Roman"/>
      <family val="1"/>
    </font>
    <font>
      <i/>
      <sz val="13"/>
      <color theme="1"/>
      <name val="Times New Roman"/>
      <family val="1"/>
    </font>
    <font>
      <b/>
      <sz val="11"/>
      <color theme="1"/>
      <name val="Times New Roman"/>
      <family val="1"/>
    </font>
    <font>
      <i/>
      <sz val="11"/>
      <color theme="1"/>
      <name val="Times New Roman"/>
      <family val="1"/>
    </font>
    <font>
      <sz val="11"/>
      <color rgb="FF000000"/>
      <name val="Times New Roman"/>
      <family val="1"/>
    </font>
    <font>
      <sz val="11"/>
      <name val="Times New Roman"/>
      <family val="1"/>
    </font>
    <font>
      <sz val="11"/>
      <color rgb="FFFF0000"/>
      <name val="Times New Roman"/>
      <family val="1"/>
    </font>
    <font>
      <b/>
      <sz val="11"/>
      <name val="Times New Roman"/>
      <family val="1"/>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indexed="64"/>
      </right>
      <top/>
      <bottom/>
      <diagonal/>
    </border>
    <border>
      <left style="thin">
        <color rgb="FF000000"/>
      </left>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rgb="FF000000"/>
      </left>
      <right style="thin">
        <color indexed="64"/>
      </right>
      <top/>
      <bottom style="thin">
        <color rgb="FF000000"/>
      </bottom>
      <diagonal/>
    </border>
    <border>
      <left/>
      <right/>
      <top style="thin">
        <color rgb="FF000000"/>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17">
    <xf numFmtId="0" fontId="0" fillId="0" borderId="0" xfId="0"/>
    <xf numFmtId="0" fontId="2" fillId="0" borderId="0" xfId="0" applyFont="1" applyAlignment="1">
      <alignment wrapText="1"/>
    </xf>
    <xf numFmtId="0" fontId="5" fillId="0" borderId="0" xfId="0" applyFont="1"/>
    <xf numFmtId="0" fontId="1" fillId="0" borderId="0" xfId="0" applyFont="1" applyAlignment="1">
      <alignment vertical="top" wrapText="1"/>
    </xf>
    <xf numFmtId="0" fontId="6" fillId="0" borderId="0" xfId="0" applyFont="1"/>
    <xf numFmtId="0" fontId="6" fillId="0" borderId="0" xfId="0" applyFont="1" applyAlignment="1">
      <alignment wrapText="1"/>
    </xf>
    <xf numFmtId="0" fontId="1" fillId="0" borderId="0" xfId="0" applyFont="1" applyAlignment="1">
      <alignment wrapText="1"/>
    </xf>
    <xf numFmtId="0" fontId="3" fillId="0" borderId="0" xfId="0" applyFont="1" applyAlignment="1">
      <alignment wrapText="1"/>
    </xf>
    <xf numFmtId="0" fontId="3" fillId="0" borderId="0" xfId="0" applyFont="1" applyAlignment="1"/>
    <xf numFmtId="0" fontId="3" fillId="0" borderId="0" xfId="0" applyFont="1"/>
    <xf numFmtId="0" fontId="3" fillId="0" borderId="0" xfId="0" applyFont="1" applyAlignment="1">
      <alignment horizontal="center"/>
    </xf>
    <xf numFmtId="0" fontId="6" fillId="0" borderId="25" xfId="0" applyFont="1" applyBorder="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center"/>
    </xf>
    <xf numFmtId="0" fontId="4" fillId="0" borderId="0" xfId="0" applyFont="1" applyAlignment="1">
      <alignment horizontal="left" vertical="center" wrapText="1"/>
    </xf>
    <xf numFmtId="0" fontId="6"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vertical="top" wrapText="1"/>
    </xf>
    <xf numFmtId="0" fontId="1" fillId="0" borderId="0" xfId="0" applyFont="1" applyAlignment="1">
      <alignment horizontal="center" vertical="top"/>
    </xf>
    <xf numFmtId="0" fontId="2" fillId="0" borderId="0" xfId="0" applyFont="1" applyAlignment="1">
      <alignment horizontal="center" wrapText="1"/>
    </xf>
    <xf numFmtId="0" fontId="6" fillId="0" borderId="21" xfId="0" applyFont="1" applyBorder="1" applyAlignment="1">
      <alignment horizontal="center" vertical="center" wrapText="1"/>
    </xf>
    <xf numFmtId="0" fontId="4" fillId="0" borderId="0" xfId="0" applyFont="1" applyAlignment="1">
      <alignment horizontal="center"/>
    </xf>
    <xf numFmtId="0" fontId="5" fillId="0" borderId="0" xfId="0" applyFont="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vertical="top" wrapText="1"/>
    </xf>
    <xf numFmtId="0" fontId="8" fillId="0" borderId="18" xfId="0" applyFont="1" applyBorder="1" applyAlignment="1">
      <alignment horizontal="center" vertical="top" wrapText="1"/>
    </xf>
    <xf numFmtId="0" fontId="8" fillId="0" borderId="18" xfId="0" applyFont="1" applyBorder="1" applyAlignment="1">
      <alignment vertical="top" wrapText="1"/>
    </xf>
    <xf numFmtId="0" fontId="8" fillId="0" borderId="18" xfId="0" applyFont="1" applyBorder="1" applyAlignment="1">
      <alignment horizontal="center" vertical="center" wrapText="1"/>
    </xf>
    <xf numFmtId="0" fontId="6" fillId="0" borderId="18" xfId="0" applyFont="1" applyBorder="1" applyAlignment="1">
      <alignment vertical="top" wrapText="1"/>
    </xf>
    <xf numFmtId="0" fontId="6" fillId="0" borderId="18" xfId="0" applyFont="1" applyBorder="1" applyAlignment="1">
      <alignment horizontal="justify" vertical="center" wrapText="1"/>
    </xf>
    <xf numFmtId="0" fontId="6" fillId="0" borderId="18" xfId="0" applyFont="1" applyBorder="1" applyAlignment="1">
      <alignment horizontal="center" vertical="center" wrapText="1"/>
    </xf>
    <xf numFmtId="0" fontId="6" fillId="0" borderId="22" xfId="0" applyFont="1" applyBorder="1" applyAlignment="1">
      <alignment horizontal="justify" vertical="center" wrapText="1"/>
    </xf>
    <xf numFmtId="0" fontId="9" fillId="0" borderId="19" xfId="0" applyFont="1" applyBorder="1" applyAlignment="1">
      <alignment horizontal="justify" vertical="center" wrapText="1"/>
    </xf>
    <xf numFmtId="0" fontId="6" fillId="0" borderId="19" xfId="0" applyFont="1" applyBorder="1" applyAlignment="1">
      <alignment horizontal="center" vertical="center" wrapText="1"/>
    </xf>
    <xf numFmtId="0" fontId="6" fillId="0" borderId="19" xfId="0" applyFont="1" applyBorder="1" applyAlignment="1">
      <alignment horizontal="center" wrapText="1"/>
    </xf>
    <xf numFmtId="0" fontId="6" fillId="0" borderId="26" xfId="0" applyFont="1" applyBorder="1" applyAlignment="1">
      <alignment horizontal="justify" vertical="center" wrapText="1"/>
    </xf>
    <xf numFmtId="0" fontId="6" fillId="0" borderId="2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1" xfId="0" applyFont="1" applyBorder="1" applyAlignment="1">
      <alignment horizontal="justify" vertical="center" wrapText="1"/>
    </xf>
    <xf numFmtId="0" fontId="6" fillId="0" borderId="26" xfId="0" applyFont="1" applyBorder="1" applyAlignment="1">
      <alignment horizontal="center" vertical="center" wrapText="1"/>
    </xf>
    <xf numFmtId="0" fontId="6" fillId="0" borderId="26" xfId="0" applyFont="1" applyBorder="1" applyAlignment="1">
      <alignment vertical="center" wrapText="1"/>
    </xf>
    <xf numFmtId="0" fontId="6" fillId="0" borderId="21" xfId="0" applyFont="1" applyBorder="1" applyAlignment="1">
      <alignment vertical="center" wrapText="1"/>
    </xf>
    <xf numFmtId="0" fontId="6" fillId="0" borderId="26" xfId="0" quotePrefix="1" applyFont="1" applyBorder="1" applyAlignment="1">
      <alignment horizontal="justify" vertical="center" wrapText="1"/>
    </xf>
    <xf numFmtId="0" fontId="10" fillId="0" borderId="26" xfId="0" applyFont="1" applyBorder="1" applyAlignment="1">
      <alignment horizontal="center" vertical="center" wrapText="1"/>
    </xf>
    <xf numFmtId="0" fontId="6" fillId="0" borderId="22" xfId="0" applyFont="1" applyBorder="1" applyAlignment="1">
      <alignment wrapText="1"/>
    </xf>
    <xf numFmtId="0" fontId="9" fillId="0" borderId="21" xfId="0" applyFont="1" applyBorder="1" applyAlignment="1">
      <alignment horizontal="justify" vertical="center" wrapText="1"/>
    </xf>
    <xf numFmtId="0" fontId="10" fillId="0" borderId="21" xfId="0" applyFont="1" applyBorder="1" applyAlignment="1">
      <alignment horizontal="center" vertical="center" wrapText="1"/>
    </xf>
    <xf numFmtId="0" fontId="6" fillId="0" borderId="19" xfId="0" applyFont="1" applyBorder="1" applyAlignment="1">
      <alignment vertical="center" wrapText="1"/>
    </xf>
    <xf numFmtId="0" fontId="6" fillId="0" borderId="5" xfId="0" quotePrefix="1" applyFont="1" applyBorder="1" applyAlignment="1">
      <alignment horizontal="justify"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6" fillId="0" borderId="5" xfId="0" applyFont="1" applyBorder="1" applyAlignment="1">
      <alignment vertical="center" wrapText="1"/>
    </xf>
    <xf numFmtId="0" fontId="6" fillId="0" borderId="28" xfId="0" applyFont="1" applyBorder="1" applyAlignment="1">
      <alignment horizontal="center" vertical="center" wrapText="1"/>
    </xf>
    <xf numFmtId="0" fontId="6" fillId="0" borderId="26" xfId="0" applyFont="1" applyBorder="1" applyAlignment="1">
      <alignment horizontal="left" vertical="center" wrapText="1"/>
    </xf>
    <xf numFmtId="0" fontId="9" fillId="0" borderId="19" xfId="0" applyFont="1" applyBorder="1" applyAlignment="1">
      <alignment vertical="center" wrapText="1"/>
    </xf>
    <xf numFmtId="0" fontId="8" fillId="0" borderId="11" xfId="0" applyFont="1" applyBorder="1" applyAlignment="1">
      <alignment horizontal="center" vertical="top" wrapText="1"/>
    </xf>
    <xf numFmtId="0" fontId="8" fillId="0" borderId="16" xfId="0" applyFont="1" applyBorder="1" applyAlignment="1">
      <alignment horizontal="center" vertical="center" wrapText="1"/>
    </xf>
    <xf numFmtId="0" fontId="8" fillId="0" borderId="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 xfId="0" applyFont="1" applyBorder="1" applyAlignment="1">
      <alignment vertical="center" wrapText="1"/>
    </xf>
    <xf numFmtId="0" fontId="6" fillId="0" borderId="12" xfId="0" applyFont="1" applyBorder="1" applyAlignment="1">
      <alignment horizontal="center" vertical="center" wrapText="1"/>
    </xf>
    <xf numFmtId="0" fontId="6" fillId="0" borderId="3" xfId="0" applyFont="1" applyBorder="1" applyAlignment="1">
      <alignment vertical="center" wrapText="1"/>
    </xf>
    <xf numFmtId="0" fontId="6" fillId="0" borderId="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4" xfId="0" applyFont="1" applyBorder="1" applyAlignment="1">
      <alignment vertical="center" wrapText="1"/>
    </xf>
    <xf numFmtId="0" fontId="6" fillId="0" borderId="22" xfId="0" applyFont="1" applyBorder="1" applyAlignment="1">
      <alignment horizontal="justify" vertic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9" fillId="0" borderId="19" xfId="0" applyFont="1" applyBorder="1"/>
    <xf numFmtId="0" fontId="8" fillId="0" borderId="13" xfId="0" applyFont="1" applyBorder="1" applyAlignment="1">
      <alignment horizontal="center" vertical="center" wrapText="1"/>
    </xf>
    <xf numFmtId="0" fontId="8" fillId="0" borderId="18" xfId="0" applyFont="1" applyBorder="1" applyAlignment="1">
      <alignment horizontal="justify" vertical="top" wrapText="1"/>
    </xf>
    <xf numFmtId="0" fontId="8" fillId="0" borderId="17" xfId="0" applyFont="1" applyBorder="1" applyAlignment="1">
      <alignment horizontal="center" vertical="center" wrapText="1"/>
    </xf>
    <xf numFmtId="0" fontId="8" fillId="0" borderId="2" xfId="0" applyFont="1" applyBorder="1" applyAlignment="1">
      <alignment horizontal="center" vertical="center"/>
    </xf>
    <xf numFmtId="0" fontId="11" fillId="0" borderId="2" xfId="0" applyFont="1" applyBorder="1" applyAlignment="1">
      <alignment horizontal="justify" vertical="center" wrapText="1"/>
    </xf>
    <xf numFmtId="0" fontId="6" fillId="0" borderId="5" xfId="0" applyFont="1" applyBorder="1" applyAlignment="1">
      <alignment horizontal="justify" vertical="center" wrapText="1"/>
    </xf>
    <xf numFmtId="0" fontId="6" fillId="0" borderId="30" xfId="0" applyFont="1" applyBorder="1" applyAlignment="1">
      <alignment horizontal="center" vertical="center" wrapText="1"/>
    </xf>
    <xf numFmtId="0" fontId="6" fillId="0" borderId="18" xfId="0" applyFont="1" applyBorder="1" applyAlignment="1">
      <alignment vertical="center"/>
    </xf>
    <xf numFmtId="0" fontId="6" fillId="0" borderId="18" xfId="0" applyFont="1" applyBorder="1" applyAlignment="1">
      <alignment horizontal="center" vertical="center"/>
    </xf>
    <xf numFmtId="0" fontId="6" fillId="0" borderId="32" xfId="0" applyFont="1" applyBorder="1" applyAlignment="1">
      <alignment horizontal="justify" vertical="center" wrapText="1"/>
    </xf>
    <xf numFmtId="0" fontId="9" fillId="0" borderId="5" xfId="0" applyFont="1" applyBorder="1" applyAlignment="1">
      <alignment horizontal="justify" vertical="center" wrapText="1"/>
    </xf>
    <xf numFmtId="0" fontId="6" fillId="0" borderId="5" xfId="0" applyFont="1" applyBorder="1" applyAlignment="1">
      <alignment horizontal="center" vertical="center" wrapText="1"/>
    </xf>
    <xf numFmtId="0" fontId="8" fillId="0" borderId="1" xfId="0" applyFont="1" applyBorder="1" applyAlignment="1"/>
    <xf numFmtId="0" fontId="8" fillId="0" borderId="4" xfId="0" applyFont="1" applyBorder="1" applyAlignment="1">
      <alignment wrapText="1"/>
    </xf>
    <xf numFmtId="0" fontId="8" fillId="0" borderId="4" xfId="0" applyFont="1" applyBorder="1" applyAlignment="1">
      <alignment horizont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11" fillId="0" borderId="2" xfId="0" applyFont="1" applyBorder="1" applyAlignment="1">
      <alignment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9" fillId="0" borderId="5" xfId="0" applyFont="1" applyBorder="1" applyAlignment="1">
      <alignment wrapText="1"/>
    </xf>
    <xf numFmtId="0" fontId="6" fillId="0" borderId="34" xfId="0" applyFont="1" applyBorder="1" applyAlignment="1">
      <alignment horizontal="center" vertical="center" wrapText="1"/>
    </xf>
    <xf numFmtId="0" fontId="6" fillId="0" borderId="35" xfId="0" applyFont="1" applyBorder="1" applyAlignment="1">
      <alignment vertical="center" wrapText="1"/>
    </xf>
    <xf numFmtId="0" fontId="6" fillId="0" borderId="36" xfId="0" applyFont="1" applyBorder="1" applyAlignment="1">
      <alignment horizontal="center" vertical="center" wrapText="1"/>
    </xf>
    <xf numFmtId="0" fontId="6" fillId="0" borderId="19" xfId="0" applyFont="1" applyBorder="1" applyAlignment="1">
      <alignment horizontal="justify"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left" vertical="center" wrapText="1"/>
    </xf>
    <xf numFmtId="0" fontId="8" fillId="0" borderId="3" xfId="0" applyFont="1" applyBorder="1" applyAlignment="1">
      <alignment vertical="center" wrapText="1"/>
    </xf>
    <xf numFmtId="0" fontId="8" fillId="0" borderId="18" xfId="0" applyFont="1" applyBorder="1" applyAlignment="1">
      <alignment vertical="center" wrapText="1"/>
    </xf>
    <xf numFmtId="0" fontId="6" fillId="0" borderId="18" xfId="0" applyFont="1" applyBorder="1" applyAlignment="1">
      <alignment vertical="center" wrapText="1"/>
    </xf>
    <xf numFmtId="0" fontId="8" fillId="0" borderId="3" xfId="0" applyFont="1" applyBorder="1" applyAlignment="1">
      <alignment horizontal="center" vertical="top" wrapText="1"/>
    </xf>
    <xf numFmtId="0" fontId="8" fillId="0" borderId="3" xfId="0" applyFont="1" applyBorder="1" applyAlignment="1">
      <alignment vertical="top" wrapText="1"/>
    </xf>
    <xf numFmtId="0" fontId="8" fillId="0" borderId="3" xfId="0" applyFont="1" applyBorder="1" applyAlignment="1">
      <alignment horizontal="center" vertical="center" wrapText="1"/>
    </xf>
    <xf numFmtId="0" fontId="11" fillId="0" borderId="3" xfId="0" applyFont="1" applyBorder="1" applyAlignment="1">
      <alignment horizontal="justify" vertical="top" wrapText="1"/>
    </xf>
    <xf numFmtId="0" fontId="6" fillId="0" borderId="5" xfId="0" applyFont="1" applyFill="1" applyBorder="1" applyAlignment="1">
      <alignment horizontal="justify" vertical="center" wrapText="1"/>
    </xf>
    <xf numFmtId="0" fontId="12" fillId="0" borderId="5" xfId="0" applyFont="1" applyBorder="1" applyAlignment="1">
      <alignment vertical="center" wrapText="1"/>
    </xf>
    <xf numFmtId="0" fontId="12" fillId="0" borderId="19" xfId="0" applyFont="1" applyBorder="1" applyAlignment="1">
      <alignment vertical="center" wrapText="1"/>
    </xf>
    <xf numFmtId="0" fontId="6" fillId="0" borderId="0" xfId="0" applyFont="1" applyAlignment="1">
      <alignment vertical="center" wrapText="1"/>
    </xf>
    <xf numFmtId="0" fontId="6" fillId="0" borderId="18" xfId="0" applyFont="1" applyBorder="1" applyAlignment="1">
      <alignment wrapText="1"/>
    </xf>
    <xf numFmtId="0" fontId="13" fillId="0" borderId="1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0" xfId="0" applyFont="1" applyBorder="1" applyAlignment="1">
      <alignment horizontal="justify" wrapText="1"/>
    </xf>
    <xf numFmtId="0" fontId="6" fillId="0" borderId="18" xfId="0" applyFont="1" applyBorder="1" applyAlignment="1">
      <alignment horizontal="center" wrapText="1"/>
    </xf>
    <xf numFmtId="0" fontId="6" fillId="0" borderId="21" xfId="0" quotePrefix="1" applyFont="1" applyBorder="1" applyAlignment="1">
      <alignment horizontal="justify" vertical="center" wrapText="1"/>
    </xf>
    <xf numFmtId="0" fontId="6" fillId="0" borderId="22" xfId="0" applyFont="1" applyBorder="1" applyAlignment="1">
      <alignment vertical="center" wrapText="1"/>
    </xf>
    <xf numFmtId="0" fontId="6" fillId="0" borderId="22" xfId="0" quotePrefix="1" applyFont="1" applyBorder="1" applyAlignment="1">
      <alignment horizontal="justify" vertical="center" wrapText="1"/>
    </xf>
    <xf numFmtId="0" fontId="11" fillId="0" borderId="4" xfId="0" applyFont="1" applyBorder="1" applyAlignment="1">
      <alignment horizontal="justify" wrapText="1"/>
    </xf>
    <xf numFmtId="0" fontId="10" fillId="0" borderId="2" xfId="0" applyFont="1" applyBorder="1" applyAlignment="1">
      <alignment horizontal="center" vertical="center" wrapText="1"/>
    </xf>
    <xf numFmtId="0" fontId="10" fillId="0" borderId="15" xfId="0" applyFont="1" applyBorder="1" applyAlignment="1">
      <alignment horizontal="center" vertical="center" wrapText="1"/>
    </xf>
    <xf numFmtId="0" fontId="8" fillId="0" borderId="0" xfId="0" applyFont="1" applyAlignment="1">
      <alignment wrapText="1"/>
    </xf>
    <xf numFmtId="0" fontId="11" fillId="0" borderId="2" xfId="0" applyFont="1" applyBorder="1" applyAlignment="1">
      <alignment horizontal="left" vertical="center" wrapText="1"/>
    </xf>
    <xf numFmtId="0" fontId="6" fillId="0" borderId="31" xfId="0" applyFont="1" applyBorder="1" applyAlignment="1">
      <alignment horizontal="center" vertical="center" wrapText="1"/>
    </xf>
    <xf numFmtId="0" fontId="6" fillId="2" borderId="18"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9" xfId="0" applyFont="1" applyBorder="1" applyAlignment="1">
      <alignment horizontal="center" vertical="center" wrapText="1"/>
    </xf>
    <xf numFmtId="0" fontId="6" fillId="0" borderId="5" xfId="0" applyFont="1" applyBorder="1" applyAlignment="1">
      <alignment horizontal="left"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2" xfId="0" applyFont="1" applyBorder="1" applyAlignment="1">
      <alignment horizontal="center" vertical="center" wrapText="1"/>
    </xf>
    <xf numFmtId="0" fontId="10" fillId="2" borderId="19" xfId="0" applyFont="1" applyFill="1" applyBorder="1" applyAlignment="1">
      <alignment horizontal="center" vertical="center" wrapText="1"/>
    </xf>
    <xf numFmtId="0" fontId="8" fillId="0" borderId="19"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8" xfId="0" applyFont="1" applyBorder="1" applyAlignment="1">
      <alignment vertical="center" wrapText="1"/>
    </xf>
    <xf numFmtId="0" fontId="6" fillId="0" borderId="36" xfId="0" applyFont="1" applyBorder="1" applyAlignment="1">
      <alignment vertical="center" wrapText="1"/>
    </xf>
    <xf numFmtId="0" fontId="6" fillId="0" borderId="11" xfId="0" applyFont="1" applyBorder="1" applyAlignment="1">
      <alignment vertical="center" wrapText="1"/>
    </xf>
    <xf numFmtId="0" fontId="6" fillId="2" borderId="20" xfId="0" applyFont="1" applyFill="1" applyBorder="1" applyAlignment="1">
      <alignment horizontal="center" vertical="center" wrapText="1"/>
    </xf>
    <xf numFmtId="0" fontId="8" fillId="0" borderId="16" xfId="0" applyFont="1" applyBorder="1" applyAlignment="1">
      <alignment vertical="top" wrapText="1"/>
    </xf>
    <xf numFmtId="0" fontId="10" fillId="2" borderId="18" xfId="0" applyFont="1" applyFill="1" applyBorder="1" applyAlignment="1">
      <alignment horizontal="center" vertical="center" wrapText="1"/>
    </xf>
    <xf numFmtId="0" fontId="8" fillId="0" borderId="19" xfId="0" applyFont="1" applyBorder="1" applyAlignment="1">
      <alignment vertical="center" wrapText="1"/>
    </xf>
    <xf numFmtId="0" fontId="9" fillId="0" borderId="19" xfId="0" quotePrefix="1" applyFont="1" applyBorder="1" applyAlignment="1">
      <alignment horizontal="justify" vertical="center" wrapText="1"/>
    </xf>
    <xf numFmtId="0" fontId="6" fillId="0" borderId="0" xfId="0" applyFont="1" applyBorder="1" applyAlignment="1">
      <alignment vertical="center"/>
    </xf>
    <xf numFmtId="0" fontId="6" fillId="0" borderId="24" xfId="0" applyFont="1" applyBorder="1" applyAlignment="1">
      <alignment vertical="center"/>
    </xf>
    <xf numFmtId="0" fontId="6" fillId="0" borderId="19" xfId="0" applyFont="1" applyBorder="1" applyAlignment="1">
      <alignment vertical="center"/>
    </xf>
    <xf numFmtId="0" fontId="6" fillId="0" borderId="31" xfId="0" applyFont="1" applyBorder="1" applyAlignment="1">
      <alignment horizontal="justify" vertical="center" wrapText="1"/>
    </xf>
    <xf numFmtId="0" fontId="6" fillId="0" borderId="10" xfId="0" applyFont="1" applyBorder="1" applyAlignment="1">
      <alignment horizontal="center" vertical="center"/>
    </xf>
    <xf numFmtId="0" fontId="9" fillId="0" borderId="14" xfId="0" applyFont="1" applyBorder="1" applyAlignment="1">
      <alignment horizontal="justify" vertical="center" wrapText="1"/>
    </xf>
    <xf numFmtId="0" fontId="6" fillId="0" borderId="28" xfId="0" applyFont="1" applyBorder="1" applyAlignment="1">
      <alignment vertical="center"/>
    </xf>
    <xf numFmtId="0" fontId="6" fillId="0" borderId="21" xfId="0" applyFont="1" applyBorder="1" applyAlignment="1">
      <alignment horizontal="center" vertical="center"/>
    </xf>
    <xf numFmtId="0" fontId="13" fillId="0" borderId="19" xfId="0" applyFont="1" applyBorder="1" applyAlignment="1">
      <alignment horizontal="center" vertical="center" wrapText="1"/>
    </xf>
    <xf numFmtId="0" fontId="6" fillId="0" borderId="18" xfId="0" applyFont="1" applyBorder="1" applyAlignment="1">
      <alignment horizontal="justify"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7" xfId="0" applyFont="1" applyBorder="1" applyAlignment="1">
      <alignment horizontal="center" vertical="center" wrapText="1"/>
    </xf>
    <xf numFmtId="0" fontId="8" fillId="0" borderId="13" xfId="0" applyFont="1" applyBorder="1" applyAlignment="1">
      <alignment horizontal="center" wrapText="1"/>
    </xf>
    <xf numFmtId="0" fontId="8" fillId="0" borderId="17" xfId="0" applyFont="1" applyBorder="1" applyAlignment="1">
      <alignment horizontal="center" wrapText="1"/>
    </xf>
    <xf numFmtId="0" fontId="8" fillId="0" borderId="14" xfId="0" applyFont="1" applyBorder="1" applyAlignment="1">
      <alignment horizontal="left" vertical="top"/>
    </xf>
    <xf numFmtId="0" fontId="8" fillId="0" borderId="38" xfId="0" applyFont="1" applyBorder="1" applyAlignment="1">
      <alignment horizontal="left" vertical="top"/>
    </xf>
    <xf numFmtId="0" fontId="8" fillId="0" borderId="32" xfId="0" applyFont="1" applyBorder="1" applyAlignment="1">
      <alignment horizontal="left" vertical="top"/>
    </xf>
    <xf numFmtId="0" fontId="6" fillId="0" borderId="22" xfId="0" applyFont="1" applyBorder="1" applyAlignment="1">
      <alignment horizontal="center" wrapText="1"/>
    </xf>
    <xf numFmtId="0" fontId="6" fillId="0" borderId="3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8" xfId="0" applyFont="1" applyBorder="1" applyAlignment="1">
      <alignment horizontal="center" wrapText="1"/>
    </xf>
    <xf numFmtId="0" fontId="6" fillId="0" borderId="19" xfId="0" applyFont="1" applyBorder="1" applyAlignment="1">
      <alignment horizont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wrapText="1"/>
    </xf>
    <xf numFmtId="0" fontId="1" fillId="0" borderId="0" xfId="0" applyFont="1" applyAlignment="1">
      <alignment horizont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2"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2" xfId="0" applyFont="1" applyBorder="1" applyAlignment="1">
      <alignment horizontal="center" vertical="center" wrapText="1"/>
    </xf>
    <xf numFmtId="0" fontId="10" fillId="2" borderId="21"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7" xfId="0"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0" fontId="4" fillId="0" borderId="0" xfId="0" applyFont="1" applyAlignment="1">
      <alignment horizontal="center" vertical="top"/>
    </xf>
    <xf numFmtId="0" fontId="10"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5" xfId="0" applyFont="1" applyBorder="1" applyAlignment="1">
      <alignment horizontal="justify" vertical="center" wrapText="1"/>
    </xf>
    <xf numFmtId="0" fontId="6" fillId="0" borderId="18" xfId="0" applyFont="1" applyBorder="1" applyAlignment="1">
      <alignment horizontal="justify" vertical="center" wrapText="1"/>
    </xf>
    <xf numFmtId="0" fontId="6" fillId="0" borderId="26" xfId="0" applyFont="1" applyBorder="1" applyAlignment="1">
      <alignment horizontal="center" vertical="center" wrapText="1"/>
    </xf>
    <xf numFmtId="0" fontId="4" fillId="0" borderId="0" xfId="0" applyFont="1" applyAlignment="1">
      <alignment horizontal="center"/>
    </xf>
    <xf numFmtId="0" fontId="4" fillId="0" borderId="0" xfId="0" applyFont="1" applyBorder="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wrapText="1"/>
    </xf>
    <xf numFmtId="0" fontId="4" fillId="0" borderId="0" xfId="0" applyFont="1" applyAlignment="1">
      <alignment horizontal="left" vertical="center" wrapText="1"/>
    </xf>
    <xf numFmtId="0" fontId="7" fillId="0" borderId="0" xfId="0" applyFont="1" applyAlignment="1">
      <alignment horizontal="center" vertical="top" wrapText="1"/>
    </xf>
    <xf numFmtId="0" fontId="8" fillId="0" borderId="20"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31" xfId="0" applyFont="1" applyBorder="1" applyAlignment="1">
      <alignment horizontal="center" wrapText="1"/>
    </xf>
    <xf numFmtId="0" fontId="8" fillId="0" borderId="28" xfId="0" applyFont="1" applyBorder="1" applyAlignment="1">
      <alignment horizontal="center" wrapText="1"/>
    </xf>
    <xf numFmtId="0" fontId="6" fillId="0" borderId="22" xfId="0" quotePrefix="1" applyFont="1" applyBorder="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857250</xdr:colOff>
      <xdr:row>2</xdr:row>
      <xdr:rowOff>57150</xdr:rowOff>
    </xdr:from>
    <xdr:to>
      <xdr:col>1</xdr:col>
      <xdr:colOff>1562100</xdr:colOff>
      <xdr:row>2</xdr:row>
      <xdr:rowOff>66676</xdr:rowOff>
    </xdr:to>
    <xdr:cxnSp macro="">
      <xdr:nvCxnSpPr>
        <xdr:cNvPr id="4" name="Straight Connector 3"/>
        <xdr:cNvCxnSpPr/>
      </xdr:nvCxnSpPr>
      <xdr:spPr>
        <a:xfrm flipV="1">
          <a:off x="1257300" y="657225"/>
          <a:ext cx="704850"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285750</xdr:colOff>
      <xdr:row>1</xdr:row>
      <xdr:rowOff>247650</xdr:rowOff>
    </xdr:from>
    <xdr:to>
      <xdr:col>6</xdr:col>
      <xdr:colOff>685800</xdr:colOff>
      <xdr:row>1</xdr:row>
      <xdr:rowOff>247651</xdr:rowOff>
    </xdr:to>
    <xdr:cxnSp macro="">
      <xdr:nvCxnSpPr>
        <xdr:cNvPr id="6" name="Straight Connector 5"/>
        <xdr:cNvCxnSpPr/>
      </xdr:nvCxnSpPr>
      <xdr:spPr>
        <a:xfrm flipV="1">
          <a:off x="4010025" y="447675"/>
          <a:ext cx="194310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tabSelected="1" workbookViewId="0">
      <selection activeCell="F89" sqref="F89"/>
    </sheetView>
  </sheetViews>
  <sheetFormatPr defaultRowHeight="15" x14ac:dyDescent="0.25"/>
  <cols>
    <col min="1" max="1" width="6" style="4" customWidth="1"/>
    <col min="2" max="2" width="44.140625" style="4" customWidth="1"/>
    <col min="3" max="3" width="5.7109375" style="15" customWidth="1"/>
    <col min="4" max="4" width="8.42578125" style="4" customWidth="1"/>
    <col min="5" max="5" width="5.5703125" style="4" customWidth="1"/>
    <col min="6" max="6" width="9.140625" style="4" customWidth="1"/>
    <col min="7" max="7" width="20" style="4" customWidth="1"/>
    <col min="8" max="16384" width="9.140625" style="4"/>
  </cols>
  <sheetData>
    <row r="1" spans="1:7" s="9" customFormat="1" ht="15.75" x14ac:dyDescent="0.25">
      <c r="A1" s="196" t="s">
        <v>88</v>
      </c>
      <c r="B1" s="196"/>
      <c r="C1" s="197" t="s">
        <v>50</v>
      </c>
      <c r="D1" s="197"/>
      <c r="E1" s="197"/>
      <c r="F1" s="197"/>
      <c r="G1" s="197"/>
    </row>
    <row r="2" spans="1:7" s="9" customFormat="1" ht="31.5" customHeight="1" x14ac:dyDescent="0.25">
      <c r="A2" s="175" t="s">
        <v>52</v>
      </c>
      <c r="B2" s="175"/>
      <c r="C2" s="198" t="s">
        <v>51</v>
      </c>
      <c r="D2" s="198"/>
      <c r="E2" s="198"/>
      <c r="F2" s="198"/>
      <c r="G2" s="198"/>
    </row>
    <row r="3" spans="1:7" ht="75" customHeight="1" x14ac:dyDescent="0.25">
      <c r="A3" s="175" t="s">
        <v>134</v>
      </c>
      <c r="B3" s="175"/>
      <c r="C3" s="175"/>
      <c r="D3" s="175"/>
      <c r="E3" s="175"/>
      <c r="F3" s="175"/>
      <c r="G3" s="175"/>
    </row>
    <row r="4" spans="1:7" ht="9" customHeight="1" x14ac:dyDescent="0.25"/>
    <row r="5" spans="1:7" x14ac:dyDescent="0.25">
      <c r="A5" s="172" t="s">
        <v>0</v>
      </c>
      <c r="B5" s="172" t="s">
        <v>1</v>
      </c>
      <c r="C5" s="174" t="s">
        <v>2</v>
      </c>
      <c r="D5" s="174"/>
      <c r="E5" s="174"/>
      <c r="F5" s="174"/>
      <c r="G5" s="172" t="s">
        <v>3</v>
      </c>
    </row>
    <row r="6" spans="1:7" x14ac:dyDescent="0.25">
      <c r="A6" s="173"/>
      <c r="B6" s="173"/>
      <c r="C6" s="162" t="s">
        <v>124</v>
      </c>
      <c r="D6" s="163"/>
      <c r="E6" s="162" t="s">
        <v>125</v>
      </c>
      <c r="F6" s="163"/>
      <c r="G6" s="173"/>
    </row>
    <row r="7" spans="1:7" ht="35.25" customHeight="1" x14ac:dyDescent="0.25">
      <c r="A7" s="173"/>
      <c r="B7" s="173"/>
      <c r="C7" s="23" t="s">
        <v>4</v>
      </c>
      <c r="D7" s="23" t="s">
        <v>5</v>
      </c>
      <c r="E7" s="23" t="s">
        <v>4</v>
      </c>
      <c r="F7" s="23" t="s">
        <v>5</v>
      </c>
      <c r="G7" s="173"/>
    </row>
    <row r="8" spans="1:7" ht="20.25" customHeight="1" x14ac:dyDescent="0.25">
      <c r="A8" s="164" t="s">
        <v>6</v>
      </c>
      <c r="B8" s="165"/>
      <c r="C8" s="165"/>
      <c r="D8" s="165"/>
      <c r="E8" s="165"/>
      <c r="F8" s="166"/>
      <c r="G8" s="24"/>
    </row>
    <row r="9" spans="1:7" s="5" customFormat="1" ht="21" customHeight="1" x14ac:dyDescent="0.25">
      <c r="A9" s="25" t="s">
        <v>7</v>
      </c>
      <c r="B9" s="26" t="s">
        <v>8</v>
      </c>
      <c r="C9" s="27">
        <f>C11+C14+C16+C18</f>
        <v>11</v>
      </c>
      <c r="D9" s="27">
        <f>D20</f>
        <v>2</v>
      </c>
      <c r="E9" s="27">
        <f>SUM(E10:E21)</f>
        <v>0</v>
      </c>
      <c r="F9" s="27"/>
      <c r="G9" s="28" t="s">
        <v>164</v>
      </c>
    </row>
    <row r="10" spans="1:7" s="5" customFormat="1" ht="15.75" customHeight="1" x14ac:dyDescent="0.25">
      <c r="A10" s="169">
        <v>1</v>
      </c>
      <c r="B10" s="29" t="s">
        <v>9</v>
      </c>
      <c r="C10" s="30"/>
      <c r="D10" s="170"/>
      <c r="E10" s="116"/>
      <c r="F10" s="170"/>
      <c r="G10" s="169" t="s">
        <v>10</v>
      </c>
    </row>
    <row r="11" spans="1:7" s="5" customFormat="1" ht="31.5" customHeight="1" x14ac:dyDescent="0.25">
      <c r="A11" s="194"/>
      <c r="B11" s="31" t="s">
        <v>75</v>
      </c>
      <c r="C11" s="178">
        <v>3</v>
      </c>
      <c r="D11" s="167"/>
      <c r="E11" s="167"/>
      <c r="F11" s="167"/>
      <c r="G11" s="169"/>
    </row>
    <row r="12" spans="1:7" s="5" customFormat="1" ht="30" x14ac:dyDescent="0.25">
      <c r="A12" s="194"/>
      <c r="B12" s="31" t="s">
        <v>141</v>
      </c>
      <c r="C12" s="178"/>
      <c r="D12" s="167"/>
      <c r="E12" s="167"/>
      <c r="F12" s="167"/>
      <c r="G12" s="169"/>
    </row>
    <row r="13" spans="1:7" s="5" customFormat="1" x14ac:dyDescent="0.25">
      <c r="A13" s="194"/>
      <c r="B13" s="32" t="s">
        <v>142</v>
      </c>
      <c r="C13" s="33">
        <v>2</v>
      </c>
      <c r="D13" s="171"/>
      <c r="E13" s="34"/>
      <c r="F13" s="171"/>
      <c r="G13" s="169"/>
    </row>
    <row r="14" spans="1:7" s="5" customFormat="1" ht="55.5" customHeight="1" x14ac:dyDescent="0.25">
      <c r="A14" s="194">
        <v>2</v>
      </c>
      <c r="B14" s="35" t="s">
        <v>53</v>
      </c>
      <c r="C14" s="36" t="s">
        <v>11</v>
      </c>
      <c r="D14" s="36"/>
      <c r="E14" s="114"/>
      <c r="F14" s="36"/>
      <c r="G14" s="159" t="s">
        <v>89</v>
      </c>
    </row>
    <row r="15" spans="1:7" s="5" customFormat="1" ht="72.75" customHeight="1" x14ac:dyDescent="0.25">
      <c r="A15" s="194"/>
      <c r="B15" s="38" t="s">
        <v>120</v>
      </c>
      <c r="C15" s="20">
        <v>2</v>
      </c>
      <c r="D15" s="20"/>
      <c r="E15" s="20"/>
      <c r="F15" s="20"/>
      <c r="G15" s="160"/>
    </row>
    <row r="16" spans="1:7" s="5" customFormat="1" ht="30" x14ac:dyDescent="0.25">
      <c r="A16" s="194">
        <v>3</v>
      </c>
      <c r="B16" s="35" t="s">
        <v>90</v>
      </c>
      <c r="C16" s="39" t="s">
        <v>12</v>
      </c>
      <c r="D16" s="40"/>
      <c r="E16" s="40"/>
      <c r="F16" s="39"/>
      <c r="G16" s="199" t="s">
        <v>54</v>
      </c>
    </row>
    <row r="17" spans="1:7" s="5" customFormat="1" ht="60" x14ac:dyDescent="0.25">
      <c r="A17" s="194"/>
      <c r="B17" s="38" t="s">
        <v>143</v>
      </c>
      <c r="C17" s="20" t="s">
        <v>144</v>
      </c>
      <c r="D17" s="41"/>
      <c r="E17" s="41"/>
      <c r="F17" s="41"/>
      <c r="G17" s="192"/>
    </row>
    <row r="18" spans="1:7" s="5" customFormat="1" ht="90" x14ac:dyDescent="0.25">
      <c r="A18" s="194">
        <v>4</v>
      </c>
      <c r="B18" s="42" t="s">
        <v>91</v>
      </c>
      <c r="C18" s="43" t="s">
        <v>11</v>
      </c>
      <c r="D18" s="40"/>
      <c r="E18" s="40"/>
      <c r="F18" s="39"/>
      <c r="G18" s="44" t="s">
        <v>56</v>
      </c>
    </row>
    <row r="19" spans="1:7" s="5" customFormat="1" ht="60" x14ac:dyDescent="0.25">
      <c r="A19" s="194"/>
      <c r="B19" s="45" t="s">
        <v>55</v>
      </c>
      <c r="C19" s="46">
        <v>0</v>
      </c>
      <c r="D19" s="41"/>
      <c r="E19" s="40"/>
      <c r="F19" s="20"/>
      <c r="G19" s="47"/>
    </row>
    <row r="20" spans="1:7" s="5" customFormat="1" ht="51.75" customHeight="1" x14ac:dyDescent="0.25">
      <c r="A20" s="169">
        <v>5</v>
      </c>
      <c r="B20" s="119" t="s">
        <v>92</v>
      </c>
      <c r="C20" s="160"/>
      <c r="D20" s="188">
        <v>2</v>
      </c>
      <c r="E20" s="144"/>
      <c r="F20" s="190"/>
      <c r="G20" s="192" t="s">
        <v>54</v>
      </c>
    </row>
    <row r="21" spans="1:7" s="5" customFormat="1" ht="65.25" customHeight="1" x14ac:dyDescent="0.25">
      <c r="A21" s="194"/>
      <c r="B21" s="146" t="s">
        <v>93</v>
      </c>
      <c r="C21" s="187"/>
      <c r="D21" s="189"/>
      <c r="E21" s="136"/>
      <c r="F21" s="191"/>
      <c r="G21" s="193"/>
    </row>
    <row r="22" spans="1:7" s="5" customFormat="1" ht="33.75" customHeight="1" x14ac:dyDescent="0.25">
      <c r="A22" s="49" t="s">
        <v>14</v>
      </c>
      <c r="B22" s="145" t="s">
        <v>94</v>
      </c>
      <c r="C22" s="49">
        <f>C23+C25</f>
        <v>6</v>
      </c>
      <c r="D22" s="49">
        <v>0</v>
      </c>
      <c r="E22" s="137">
        <f>SUM($E$23:$E$26)</f>
        <v>0</v>
      </c>
      <c r="F22" s="51"/>
      <c r="G22" s="51" t="s">
        <v>15</v>
      </c>
    </row>
    <row r="23" spans="1:7" s="5" customFormat="1" ht="36" customHeight="1" x14ac:dyDescent="0.25">
      <c r="A23" s="159">
        <v>1</v>
      </c>
      <c r="B23" s="29" t="s">
        <v>95</v>
      </c>
      <c r="C23" s="30" t="s">
        <v>16</v>
      </c>
      <c r="D23" s="30"/>
      <c r="E23" s="37"/>
      <c r="F23" s="30"/>
      <c r="G23" s="159" t="s">
        <v>135</v>
      </c>
    </row>
    <row r="24" spans="1:7" s="5" customFormat="1" ht="57" customHeight="1" x14ac:dyDescent="0.25">
      <c r="A24" s="160"/>
      <c r="B24" s="45" t="s">
        <v>96</v>
      </c>
      <c r="C24" s="134">
        <v>0</v>
      </c>
      <c r="D24" s="33"/>
      <c r="E24" s="138"/>
      <c r="F24" s="52"/>
      <c r="G24" s="179"/>
    </row>
    <row r="25" spans="1:7" s="5" customFormat="1" ht="36.75" customHeight="1" x14ac:dyDescent="0.25">
      <c r="A25" s="194">
        <v>2</v>
      </c>
      <c r="B25" s="53" t="s">
        <v>161</v>
      </c>
      <c r="C25" s="131">
        <v>2</v>
      </c>
      <c r="D25" s="195"/>
      <c r="E25" s="131"/>
      <c r="F25" s="179"/>
      <c r="G25" s="169" t="s">
        <v>136</v>
      </c>
    </row>
    <row r="26" spans="1:7" s="5" customFormat="1" ht="54" customHeight="1" x14ac:dyDescent="0.25">
      <c r="A26" s="169"/>
      <c r="B26" s="54" t="s">
        <v>127</v>
      </c>
      <c r="C26" s="33">
        <v>0</v>
      </c>
      <c r="D26" s="169"/>
      <c r="E26" s="132"/>
      <c r="F26" s="169"/>
      <c r="G26" s="169"/>
    </row>
    <row r="27" spans="1:7" s="5" customFormat="1" x14ac:dyDescent="0.25">
      <c r="A27" s="55" t="s">
        <v>17</v>
      </c>
      <c r="B27" s="24" t="s">
        <v>18</v>
      </c>
      <c r="C27" s="56">
        <f>C29+C32</f>
        <v>5</v>
      </c>
      <c r="D27" s="57">
        <v>0</v>
      </c>
      <c r="E27" s="57">
        <f>SUM($E$28:$E$33)</f>
        <v>0</v>
      </c>
      <c r="F27" s="57"/>
      <c r="G27" s="51" t="s">
        <v>19</v>
      </c>
    </row>
    <row r="28" spans="1:7" s="5" customFormat="1" ht="24" customHeight="1" x14ac:dyDescent="0.25">
      <c r="A28" s="182">
        <v>1</v>
      </c>
      <c r="B28" s="29" t="s">
        <v>20</v>
      </c>
      <c r="C28" s="58"/>
      <c r="D28" s="59"/>
      <c r="E28" s="59"/>
      <c r="F28" s="59"/>
      <c r="G28" s="184" t="s">
        <v>21</v>
      </c>
    </row>
    <row r="29" spans="1:7" s="5" customFormat="1" x14ac:dyDescent="0.25">
      <c r="A29" s="185"/>
      <c r="B29" s="31" t="s">
        <v>145</v>
      </c>
      <c r="C29" s="60">
        <v>2</v>
      </c>
      <c r="D29" s="61"/>
      <c r="E29" s="61"/>
      <c r="F29" s="62"/>
      <c r="G29" s="186"/>
    </row>
    <row r="30" spans="1:7" s="5" customFormat="1" x14ac:dyDescent="0.25">
      <c r="A30" s="183"/>
      <c r="B30" s="32" t="s">
        <v>146</v>
      </c>
      <c r="C30" s="63">
        <v>0</v>
      </c>
      <c r="D30" s="64"/>
      <c r="E30" s="64"/>
      <c r="F30" s="64"/>
      <c r="G30" s="181"/>
    </row>
    <row r="31" spans="1:7" s="5" customFormat="1" ht="24.75" customHeight="1" x14ac:dyDescent="0.25">
      <c r="A31" s="182">
        <v>2</v>
      </c>
      <c r="B31" s="65" t="s">
        <v>57</v>
      </c>
      <c r="C31" s="66"/>
      <c r="D31" s="59"/>
      <c r="E31" s="59"/>
      <c r="F31" s="59"/>
      <c r="G31" s="180" t="s">
        <v>59</v>
      </c>
    </row>
    <row r="32" spans="1:7" s="5" customFormat="1" x14ac:dyDescent="0.25">
      <c r="A32" s="185"/>
      <c r="B32" s="65" t="s">
        <v>147</v>
      </c>
      <c r="C32" s="67">
        <v>3</v>
      </c>
      <c r="D32" s="61"/>
      <c r="E32" s="61"/>
      <c r="F32" s="62"/>
      <c r="G32" s="186"/>
    </row>
    <row r="33" spans="1:7" s="5" customFormat="1" x14ac:dyDescent="0.25">
      <c r="A33" s="183"/>
      <c r="B33" s="68" t="s">
        <v>58</v>
      </c>
      <c r="C33" s="11">
        <v>0</v>
      </c>
      <c r="D33" s="64"/>
      <c r="E33" s="64"/>
      <c r="F33" s="64"/>
      <c r="G33" s="181"/>
    </row>
    <row r="34" spans="1:7" s="5" customFormat="1" ht="28.5" x14ac:dyDescent="0.25">
      <c r="A34" s="69" t="s">
        <v>22</v>
      </c>
      <c r="B34" s="70" t="s">
        <v>23</v>
      </c>
      <c r="C34" s="71">
        <f>C35+C37</f>
        <v>3</v>
      </c>
      <c r="D34" s="72">
        <v>0</v>
      </c>
      <c r="E34" s="72">
        <f>SUM($E$35:$E$38)</f>
        <v>0</v>
      </c>
      <c r="F34" s="72"/>
      <c r="G34" s="73" t="s">
        <v>24</v>
      </c>
    </row>
    <row r="35" spans="1:7" s="5" customFormat="1" ht="44.25" customHeight="1" x14ac:dyDescent="0.25">
      <c r="A35" s="180">
        <v>1</v>
      </c>
      <c r="B35" s="74" t="s">
        <v>129</v>
      </c>
      <c r="C35" s="75">
        <v>2</v>
      </c>
      <c r="D35" s="76"/>
      <c r="E35" s="76"/>
      <c r="F35" s="77"/>
      <c r="G35" s="78" t="s">
        <v>148</v>
      </c>
    </row>
    <row r="36" spans="1:7" s="5" customFormat="1" ht="45" x14ac:dyDescent="0.25">
      <c r="A36" s="181"/>
      <c r="B36" s="45" t="s">
        <v>128</v>
      </c>
      <c r="C36" s="20">
        <v>0</v>
      </c>
      <c r="D36" s="148"/>
      <c r="E36" s="147"/>
      <c r="F36" s="151"/>
      <c r="G36" s="74"/>
    </row>
    <row r="37" spans="1:7" s="5" customFormat="1" ht="42" customHeight="1" x14ac:dyDescent="0.25">
      <c r="A37" s="182">
        <v>2</v>
      </c>
      <c r="B37" s="31" t="s">
        <v>97</v>
      </c>
      <c r="C37" s="112">
        <v>1</v>
      </c>
      <c r="D37" s="76"/>
      <c r="E37" s="76"/>
      <c r="F37" s="77"/>
      <c r="G37" s="150" t="s">
        <v>130</v>
      </c>
    </row>
    <row r="38" spans="1:7" s="5" customFormat="1" ht="49.5" customHeight="1" x14ac:dyDescent="0.25">
      <c r="A38" s="183"/>
      <c r="B38" s="152" t="s">
        <v>98</v>
      </c>
      <c r="C38" s="132">
        <v>0</v>
      </c>
      <c r="D38" s="153"/>
      <c r="E38" s="149"/>
      <c r="F38" s="154"/>
      <c r="G38" s="93"/>
    </row>
    <row r="39" spans="1:7" s="5" customFormat="1" ht="15.75" customHeight="1" x14ac:dyDescent="0.25">
      <c r="A39" s="81" t="s">
        <v>25</v>
      </c>
      <c r="B39" s="82"/>
      <c r="C39" s="83"/>
      <c r="D39" s="82"/>
      <c r="E39" s="82"/>
      <c r="F39" s="83"/>
      <c r="G39" s="82"/>
    </row>
    <row r="40" spans="1:7" s="5" customFormat="1" ht="24.75" customHeight="1" x14ac:dyDescent="0.25">
      <c r="A40" s="23" t="s">
        <v>7</v>
      </c>
      <c r="B40" s="84" t="s">
        <v>26</v>
      </c>
      <c r="C40" s="85">
        <v>6</v>
      </c>
      <c r="D40" s="85">
        <v>0.5</v>
      </c>
      <c r="E40" s="85">
        <f>SUM($E$41:$E$45)</f>
        <v>0</v>
      </c>
      <c r="F40" s="85"/>
      <c r="G40" s="86" t="s">
        <v>139</v>
      </c>
    </row>
    <row r="41" spans="1:7" s="5" customFormat="1" ht="53.25" customHeight="1" x14ac:dyDescent="0.25">
      <c r="A41" s="159">
        <v>1</v>
      </c>
      <c r="B41" s="5" t="s">
        <v>149</v>
      </c>
      <c r="C41" s="87">
        <v>3</v>
      </c>
      <c r="D41" s="59"/>
      <c r="E41" s="139"/>
      <c r="F41" s="88"/>
      <c r="G41" s="159" t="s">
        <v>61</v>
      </c>
    </row>
    <row r="42" spans="1:7" s="5" customFormat="1" ht="54" customHeight="1" x14ac:dyDescent="0.25">
      <c r="A42" s="160"/>
      <c r="B42" s="89" t="s">
        <v>99</v>
      </c>
      <c r="C42" s="90">
        <v>0</v>
      </c>
      <c r="D42" s="91"/>
      <c r="E42" s="140"/>
      <c r="F42" s="92"/>
      <c r="G42" s="178"/>
    </row>
    <row r="43" spans="1:7" s="5" customFormat="1" ht="55.5" customHeight="1" x14ac:dyDescent="0.25">
      <c r="A43" s="184">
        <v>2</v>
      </c>
      <c r="B43" s="93" t="s">
        <v>137</v>
      </c>
      <c r="C43" s="63">
        <v>3</v>
      </c>
      <c r="D43" s="64"/>
      <c r="E43" s="141"/>
      <c r="F43" s="94"/>
      <c r="G43" s="178"/>
    </row>
    <row r="44" spans="1:7" s="5" customFormat="1" ht="64.5" customHeight="1" x14ac:dyDescent="0.25">
      <c r="A44" s="181"/>
      <c r="B44" s="32" t="s">
        <v>138</v>
      </c>
      <c r="C44" s="63">
        <v>0</v>
      </c>
      <c r="D44" s="64"/>
      <c r="E44" s="141"/>
      <c r="F44" s="94"/>
      <c r="G44" s="178"/>
    </row>
    <row r="45" spans="1:7" s="5" customFormat="1" ht="30" x14ac:dyDescent="0.25">
      <c r="A45" s="96">
        <v>4</v>
      </c>
      <c r="B45" s="74" t="s">
        <v>60</v>
      </c>
      <c r="C45" s="95"/>
      <c r="D45" s="97" t="s">
        <v>13</v>
      </c>
      <c r="E45" s="97"/>
      <c r="F45" s="97"/>
      <c r="G45" s="98" t="s">
        <v>27</v>
      </c>
    </row>
    <row r="46" spans="1:7" s="5" customFormat="1" ht="23.25" customHeight="1" x14ac:dyDescent="0.25">
      <c r="A46" s="85" t="s">
        <v>14</v>
      </c>
      <c r="B46" s="99" t="s">
        <v>28</v>
      </c>
      <c r="C46" s="23">
        <f>C47</f>
        <v>5</v>
      </c>
      <c r="D46" s="23">
        <v>0.5</v>
      </c>
      <c r="E46" s="23">
        <f>SUM($E$47:$E$48)</f>
        <v>0</v>
      </c>
      <c r="F46" s="23"/>
      <c r="G46" s="73" t="s">
        <v>77</v>
      </c>
    </row>
    <row r="47" spans="1:7" s="5" customFormat="1" ht="69.75" customHeight="1" x14ac:dyDescent="0.25">
      <c r="A47" s="88">
        <v>1</v>
      </c>
      <c r="B47" s="29" t="s">
        <v>62</v>
      </c>
      <c r="C47" s="30">
        <v>5</v>
      </c>
      <c r="D47" s="100"/>
      <c r="E47" s="100"/>
      <c r="F47" s="101"/>
      <c r="G47" s="29" t="s">
        <v>150</v>
      </c>
    </row>
    <row r="48" spans="1:7" s="5" customFormat="1" ht="38.25" customHeight="1" x14ac:dyDescent="0.25">
      <c r="A48" s="80">
        <v>2</v>
      </c>
      <c r="B48" s="74" t="s">
        <v>76</v>
      </c>
      <c r="C48" s="80"/>
      <c r="D48" s="80">
        <v>0.5</v>
      </c>
      <c r="E48" s="80"/>
      <c r="F48" s="51"/>
      <c r="G48" s="74" t="s">
        <v>100</v>
      </c>
    </row>
    <row r="49" spans="1:7" s="5" customFormat="1" x14ac:dyDescent="0.25">
      <c r="A49" s="102" t="s">
        <v>17</v>
      </c>
      <c r="B49" s="103" t="s">
        <v>29</v>
      </c>
      <c r="C49" s="104">
        <f>C50+C52+C54</f>
        <v>12</v>
      </c>
      <c r="D49" s="104">
        <v>0</v>
      </c>
      <c r="E49" s="104">
        <f>SUM($E$50:$E$55)</f>
        <v>0</v>
      </c>
      <c r="F49" s="104"/>
      <c r="G49" s="105" t="s">
        <v>132</v>
      </c>
    </row>
    <row r="50" spans="1:7" s="5" customFormat="1" ht="49.5" customHeight="1" x14ac:dyDescent="0.25">
      <c r="A50" s="159">
        <v>1</v>
      </c>
      <c r="B50" s="74" t="s">
        <v>151</v>
      </c>
      <c r="C50" s="80" t="s">
        <v>16</v>
      </c>
      <c r="D50" s="51"/>
      <c r="E50" s="51"/>
      <c r="F50" s="51"/>
      <c r="G50" s="176" t="s">
        <v>64</v>
      </c>
    </row>
    <row r="51" spans="1:7" s="5" customFormat="1" ht="36.75" customHeight="1" x14ac:dyDescent="0.25">
      <c r="A51" s="160"/>
      <c r="B51" s="79" t="s">
        <v>63</v>
      </c>
      <c r="C51" s="80">
        <v>2</v>
      </c>
      <c r="D51" s="51"/>
      <c r="E51" s="51"/>
      <c r="F51" s="51"/>
      <c r="G51" s="177"/>
    </row>
    <row r="52" spans="1:7" s="5" customFormat="1" ht="45.75" customHeight="1" x14ac:dyDescent="0.25">
      <c r="A52" s="159">
        <v>2</v>
      </c>
      <c r="B52" s="106" t="s">
        <v>140</v>
      </c>
      <c r="C52" s="80">
        <v>4</v>
      </c>
      <c r="D52" s="51"/>
      <c r="E52" s="51"/>
      <c r="F52" s="107"/>
      <c r="G52" s="169" t="s">
        <v>65</v>
      </c>
    </row>
    <row r="53" spans="1:7" s="5" customFormat="1" ht="24" customHeight="1" x14ac:dyDescent="0.25">
      <c r="A53" s="160"/>
      <c r="B53" s="48" t="s">
        <v>126</v>
      </c>
      <c r="C53" s="80">
        <v>2</v>
      </c>
      <c r="D53" s="47"/>
      <c r="E53" s="47"/>
      <c r="F53" s="108"/>
      <c r="G53" s="169"/>
    </row>
    <row r="54" spans="1:7" s="5" customFormat="1" ht="42" customHeight="1" x14ac:dyDescent="0.25">
      <c r="A54" s="159">
        <v>3</v>
      </c>
      <c r="B54" s="109" t="s">
        <v>101</v>
      </c>
      <c r="C54" s="30">
        <v>4</v>
      </c>
      <c r="D54" s="101"/>
      <c r="E54" s="101"/>
      <c r="F54" s="101"/>
      <c r="G54" s="169" t="s">
        <v>66</v>
      </c>
    </row>
    <row r="55" spans="1:7" s="5" customFormat="1" ht="32.25" customHeight="1" x14ac:dyDescent="0.25">
      <c r="A55" s="178"/>
      <c r="B55" s="110" t="s">
        <v>121</v>
      </c>
      <c r="C55" s="30">
        <v>0</v>
      </c>
      <c r="D55" s="101"/>
      <c r="E55" s="101"/>
      <c r="F55" s="101"/>
      <c r="G55" s="159"/>
    </row>
    <row r="56" spans="1:7" s="5" customFormat="1" ht="25.5" customHeight="1" x14ac:dyDescent="0.25">
      <c r="A56" s="49" t="s">
        <v>22</v>
      </c>
      <c r="B56" s="50" t="s">
        <v>30</v>
      </c>
      <c r="C56" s="49">
        <f>C57+C58</f>
        <v>9</v>
      </c>
      <c r="D56" s="49">
        <v>0</v>
      </c>
      <c r="E56" s="49">
        <f>SUM($E$57:$E$58)</f>
        <v>0</v>
      </c>
      <c r="F56" s="49"/>
      <c r="G56" s="74" t="s">
        <v>159</v>
      </c>
    </row>
    <row r="57" spans="1:7" s="5" customFormat="1" ht="48.75" customHeight="1" x14ac:dyDescent="0.25">
      <c r="A57" s="80">
        <v>1</v>
      </c>
      <c r="B57" s="74" t="s">
        <v>102</v>
      </c>
      <c r="C57" s="80">
        <v>5</v>
      </c>
      <c r="D57" s="51"/>
      <c r="E57" s="51"/>
      <c r="F57" s="51"/>
      <c r="G57" s="51" t="s">
        <v>31</v>
      </c>
    </row>
    <row r="58" spans="1:7" s="5" customFormat="1" ht="61.5" customHeight="1" x14ac:dyDescent="0.25">
      <c r="A58" s="30">
        <v>2</v>
      </c>
      <c r="B58" s="29" t="s">
        <v>152</v>
      </c>
      <c r="C58" s="30">
        <v>4</v>
      </c>
      <c r="D58" s="101"/>
      <c r="E58" s="101"/>
      <c r="F58" s="101"/>
      <c r="G58" s="101" t="s">
        <v>67</v>
      </c>
    </row>
    <row r="59" spans="1:7" s="5" customFormat="1" ht="28.5" x14ac:dyDescent="0.25">
      <c r="A59" s="27" t="s">
        <v>32</v>
      </c>
      <c r="B59" s="100" t="s">
        <v>33</v>
      </c>
      <c r="C59" s="27">
        <f>3+3+4+4+4</f>
        <v>18</v>
      </c>
      <c r="D59" s="27">
        <v>0</v>
      </c>
      <c r="E59" s="27">
        <f>SUM($E$60:$E$68)</f>
        <v>0</v>
      </c>
      <c r="F59" s="111"/>
      <c r="G59" s="29" t="s">
        <v>160</v>
      </c>
    </row>
    <row r="60" spans="1:7" s="5" customFormat="1" ht="42" customHeight="1" x14ac:dyDescent="0.25">
      <c r="A60" s="80">
        <v>1</v>
      </c>
      <c r="B60" s="74" t="s">
        <v>103</v>
      </c>
      <c r="C60" s="80">
        <v>3</v>
      </c>
      <c r="D60" s="80"/>
      <c r="E60" s="131"/>
      <c r="F60" s="80"/>
      <c r="G60" s="74" t="s">
        <v>163</v>
      </c>
    </row>
    <row r="61" spans="1:7" s="5" customFormat="1" ht="30" x14ac:dyDescent="0.25">
      <c r="A61" s="169">
        <v>2</v>
      </c>
      <c r="B61" s="156" t="s">
        <v>68</v>
      </c>
      <c r="C61" s="36"/>
      <c r="D61" s="194"/>
      <c r="E61" s="131"/>
      <c r="F61" s="187"/>
      <c r="G61" s="201" t="s">
        <v>158</v>
      </c>
    </row>
    <row r="62" spans="1:7" s="5" customFormat="1" x14ac:dyDescent="0.25">
      <c r="A62" s="194"/>
      <c r="B62" s="31" t="s">
        <v>162</v>
      </c>
      <c r="C62" s="112">
        <v>3</v>
      </c>
      <c r="D62" s="194"/>
      <c r="E62" s="135"/>
      <c r="F62" s="187"/>
      <c r="G62" s="201"/>
    </row>
    <row r="63" spans="1:7" s="5" customFormat="1" x14ac:dyDescent="0.25">
      <c r="A63" s="194"/>
      <c r="B63" s="216" t="s">
        <v>69</v>
      </c>
      <c r="C63" s="113">
        <v>0</v>
      </c>
      <c r="D63" s="200"/>
      <c r="E63" s="132"/>
      <c r="F63" s="168"/>
      <c r="G63" s="202"/>
    </row>
    <row r="64" spans="1:7" s="5" customFormat="1" ht="76.5" customHeight="1" x14ac:dyDescent="0.25">
      <c r="A64" s="200">
        <v>3</v>
      </c>
      <c r="B64" s="115" t="s">
        <v>131</v>
      </c>
      <c r="C64" s="116">
        <v>4</v>
      </c>
      <c r="D64" s="159"/>
      <c r="E64" s="135"/>
      <c r="F64" s="159"/>
      <c r="G64" s="159" t="s">
        <v>153</v>
      </c>
    </row>
    <row r="65" spans="1:7" s="5" customFormat="1" ht="18.75" customHeight="1" x14ac:dyDescent="0.25">
      <c r="A65" s="160"/>
      <c r="B65" s="117" t="s">
        <v>104</v>
      </c>
      <c r="C65" s="33">
        <v>2</v>
      </c>
      <c r="D65" s="160"/>
      <c r="E65" s="135"/>
      <c r="F65" s="178"/>
      <c r="G65" s="160"/>
    </row>
    <row r="66" spans="1:7" s="5" customFormat="1" ht="25.5" customHeight="1" x14ac:dyDescent="0.25">
      <c r="A66" s="200">
        <v>4</v>
      </c>
      <c r="B66" s="31" t="s">
        <v>34</v>
      </c>
      <c r="C66" s="112"/>
      <c r="D66" s="40"/>
      <c r="E66" s="101"/>
      <c r="F66" s="101"/>
      <c r="G66" s="168" t="s">
        <v>70</v>
      </c>
    </row>
    <row r="67" spans="1:7" s="5" customFormat="1" ht="45.75" customHeight="1" x14ac:dyDescent="0.25">
      <c r="A67" s="203"/>
      <c r="B67" s="119" t="s">
        <v>156</v>
      </c>
      <c r="C67" s="112" t="s">
        <v>154</v>
      </c>
      <c r="D67" s="40"/>
      <c r="E67" s="118"/>
      <c r="F67" s="118"/>
      <c r="G67" s="161"/>
    </row>
    <row r="68" spans="1:7" s="5" customFormat="1" ht="30" x14ac:dyDescent="0.25">
      <c r="A68" s="203"/>
      <c r="B68" s="119" t="s">
        <v>155</v>
      </c>
      <c r="C68" s="112">
        <v>4</v>
      </c>
      <c r="D68" s="40"/>
      <c r="E68" s="47"/>
      <c r="F68" s="47"/>
      <c r="G68" s="179"/>
    </row>
    <row r="69" spans="1:7" s="5" customFormat="1" x14ac:dyDescent="0.25">
      <c r="A69" s="49" t="s">
        <v>36</v>
      </c>
      <c r="B69" s="50" t="s">
        <v>87</v>
      </c>
      <c r="C69" s="49">
        <f>SUM($C$70:$C$79)</f>
        <v>21</v>
      </c>
      <c r="D69" s="49">
        <f>D80</f>
        <v>1</v>
      </c>
      <c r="E69" s="137">
        <f>SUM($E$70:$E$81)</f>
        <v>0</v>
      </c>
      <c r="F69" s="155"/>
      <c r="G69" s="74" t="s">
        <v>157</v>
      </c>
    </row>
    <row r="70" spans="1:7" s="5" customFormat="1" ht="59.25" customHeight="1" x14ac:dyDescent="0.25">
      <c r="A70" s="159">
        <v>1</v>
      </c>
      <c r="B70" s="74" t="s">
        <v>105</v>
      </c>
      <c r="C70" s="80">
        <v>5</v>
      </c>
      <c r="D70" s="80"/>
      <c r="E70" s="80"/>
      <c r="F70" s="74"/>
      <c r="G70" s="74" t="s">
        <v>35</v>
      </c>
    </row>
    <row r="71" spans="1:7" s="5" customFormat="1" ht="39.75" customHeight="1" x14ac:dyDescent="0.25">
      <c r="A71" s="160"/>
      <c r="B71" s="74" t="s">
        <v>106</v>
      </c>
      <c r="C71" s="80">
        <v>0</v>
      </c>
      <c r="D71" s="80"/>
      <c r="E71" s="80"/>
      <c r="F71" s="74"/>
      <c r="G71" s="74"/>
    </row>
    <row r="72" spans="1:7" s="5" customFormat="1" ht="54.75" customHeight="1" x14ac:dyDescent="0.25">
      <c r="A72" s="159">
        <v>2</v>
      </c>
      <c r="B72" s="74" t="s">
        <v>107</v>
      </c>
      <c r="C72" s="80">
        <v>5</v>
      </c>
      <c r="D72" s="80"/>
      <c r="E72" s="80"/>
      <c r="F72" s="74"/>
      <c r="G72" s="74" t="s">
        <v>38</v>
      </c>
    </row>
    <row r="73" spans="1:7" s="5" customFormat="1" ht="29.25" customHeight="1" x14ac:dyDescent="0.25">
      <c r="A73" s="160"/>
      <c r="B73" s="74" t="s">
        <v>108</v>
      </c>
      <c r="C73" s="80">
        <v>0</v>
      </c>
      <c r="D73" s="80"/>
      <c r="E73" s="80"/>
      <c r="F73" s="74"/>
      <c r="G73" s="74"/>
    </row>
    <row r="74" spans="1:7" s="5" customFormat="1" ht="48" customHeight="1" x14ac:dyDescent="0.25">
      <c r="A74" s="159">
        <v>3</v>
      </c>
      <c r="B74" s="74" t="s">
        <v>109</v>
      </c>
      <c r="C74" s="80">
        <v>4</v>
      </c>
      <c r="D74" s="80"/>
      <c r="E74" s="80"/>
      <c r="F74" s="74"/>
      <c r="G74" s="74" t="s">
        <v>71</v>
      </c>
    </row>
    <row r="75" spans="1:7" s="5" customFormat="1" ht="24.75" customHeight="1" x14ac:dyDescent="0.25">
      <c r="A75" s="160"/>
      <c r="B75" s="74" t="s">
        <v>110</v>
      </c>
      <c r="C75" s="80">
        <v>0</v>
      </c>
      <c r="D75" s="80"/>
      <c r="E75" s="80"/>
      <c r="F75" s="74"/>
      <c r="G75" s="74"/>
    </row>
    <row r="76" spans="1:7" s="5" customFormat="1" ht="51" customHeight="1" x14ac:dyDescent="0.25">
      <c r="A76" s="159">
        <v>4</v>
      </c>
      <c r="B76" s="74" t="s">
        <v>111</v>
      </c>
      <c r="C76" s="80">
        <v>2</v>
      </c>
      <c r="D76" s="80"/>
      <c r="E76" s="80"/>
      <c r="F76" s="74"/>
      <c r="G76" s="74" t="s">
        <v>38</v>
      </c>
    </row>
    <row r="77" spans="1:7" s="5" customFormat="1" ht="29.25" customHeight="1" x14ac:dyDescent="0.25">
      <c r="A77" s="160"/>
      <c r="B77" s="74" t="s">
        <v>112</v>
      </c>
      <c r="C77" s="80">
        <v>0</v>
      </c>
      <c r="D77" s="80"/>
      <c r="E77" s="80"/>
      <c r="F77" s="74"/>
      <c r="G77" s="74"/>
    </row>
    <row r="78" spans="1:7" s="5" customFormat="1" ht="48" customHeight="1" x14ac:dyDescent="0.25">
      <c r="A78" s="159">
        <v>5</v>
      </c>
      <c r="B78" s="74" t="s">
        <v>113</v>
      </c>
      <c r="C78" s="80">
        <v>5</v>
      </c>
      <c r="D78" s="80"/>
      <c r="E78" s="80"/>
      <c r="F78" s="74"/>
      <c r="G78" s="74" t="s">
        <v>115</v>
      </c>
    </row>
    <row r="79" spans="1:7" s="5" customFormat="1" ht="30" x14ac:dyDescent="0.25">
      <c r="A79" s="160"/>
      <c r="B79" s="74" t="s">
        <v>114</v>
      </c>
      <c r="C79" s="80">
        <v>0</v>
      </c>
      <c r="D79" s="80"/>
      <c r="E79" s="80"/>
      <c r="F79" s="74"/>
      <c r="G79" s="74"/>
    </row>
    <row r="80" spans="1:7" s="5" customFormat="1" ht="87.75" customHeight="1" x14ac:dyDescent="0.25">
      <c r="A80" s="169">
        <v>6</v>
      </c>
      <c r="B80" s="74" t="s">
        <v>116</v>
      </c>
      <c r="C80" s="80"/>
      <c r="D80" s="80">
        <v>1</v>
      </c>
      <c r="E80" s="80"/>
      <c r="F80" s="51"/>
      <c r="G80" s="74" t="s">
        <v>39</v>
      </c>
    </row>
    <row r="81" spans="1:7" s="5" customFormat="1" ht="75.75" customHeight="1" x14ac:dyDescent="0.25">
      <c r="A81" s="169"/>
      <c r="B81" s="74" t="s">
        <v>117</v>
      </c>
      <c r="C81" s="80"/>
      <c r="D81" s="80">
        <v>0</v>
      </c>
      <c r="E81" s="80"/>
      <c r="F81" s="51"/>
      <c r="G81" s="74"/>
    </row>
    <row r="82" spans="1:7" s="5" customFormat="1" x14ac:dyDescent="0.25">
      <c r="A82" s="49" t="s">
        <v>37</v>
      </c>
      <c r="B82" s="143" t="s">
        <v>41</v>
      </c>
      <c r="C82" s="57">
        <f>C83</f>
        <v>0</v>
      </c>
      <c r="D82" s="57">
        <v>1</v>
      </c>
      <c r="E82" s="57">
        <f>SUM($E$83:$E$84)</f>
        <v>0</v>
      </c>
      <c r="F82" s="57"/>
      <c r="G82" s="120" t="s">
        <v>72</v>
      </c>
    </row>
    <row r="83" spans="1:7" s="5" customFormat="1" ht="56.25" customHeight="1" x14ac:dyDescent="0.25">
      <c r="A83" s="169">
        <v>1</v>
      </c>
      <c r="B83" s="130" t="s">
        <v>123</v>
      </c>
      <c r="C83" s="121"/>
      <c r="D83" s="87">
        <v>1</v>
      </c>
      <c r="E83" s="87"/>
      <c r="F83" s="87"/>
      <c r="G83" s="59" t="s">
        <v>42</v>
      </c>
    </row>
    <row r="84" spans="1:7" s="5" customFormat="1" ht="46.5" customHeight="1" x14ac:dyDescent="0.25">
      <c r="A84" s="169"/>
      <c r="B84" s="74" t="s">
        <v>118</v>
      </c>
      <c r="C84" s="122"/>
      <c r="D84" s="87">
        <v>0</v>
      </c>
      <c r="E84" s="87"/>
      <c r="F84" s="87"/>
      <c r="G84" s="59"/>
    </row>
    <row r="85" spans="1:7" s="5" customFormat="1" ht="29.25" x14ac:dyDescent="0.25">
      <c r="A85" s="49" t="s">
        <v>40</v>
      </c>
      <c r="B85" s="123" t="s">
        <v>43</v>
      </c>
      <c r="C85" s="23">
        <f>$C$86+$C$88+$C$89</f>
        <v>4</v>
      </c>
      <c r="D85" s="23">
        <v>0</v>
      </c>
      <c r="E85" s="23">
        <f>SUM($E$86:$E$89)</f>
        <v>0</v>
      </c>
      <c r="F85" s="23"/>
      <c r="G85" s="124" t="s">
        <v>24</v>
      </c>
    </row>
    <row r="86" spans="1:7" s="5" customFormat="1" ht="30" x14ac:dyDescent="0.25">
      <c r="A86" s="159">
        <v>1</v>
      </c>
      <c r="B86" s="74" t="s">
        <v>44</v>
      </c>
      <c r="C86" s="133">
        <v>2</v>
      </c>
      <c r="D86" s="101"/>
      <c r="E86" s="101"/>
      <c r="F86" s="101"/>
      <c r="G86" s="169" t="s">
        <v>73</v>
      </c>
    </row>
    <row r="87" spans="1:7" s="5" customFormat="1" ht="63" customHeight="1" x14ac:dyDescent="0.25">
      <c r="A87" s="160"/>
      <c r="B87" s="79" t="s">
        <v>45</v>
      </c>
      <c r="C87" s="133">
        <v>1</v>
      </c>
      <c r="D87" s="47"/>
      <c r="E87" s="47"/>
      <c r="F87" s="47"/>
      <c r="G87" s="169"/>
    </row>
    <row r="88" spans="1:7" s="5" customFormat="1" ht="45" x14ac:dyDescent="0.25">
      <c r="A88" s="80">
        <v>2</v>
      </c>
      <c r="B88" s="29" t="s">
        <v>122</v>
      </c>
      <c r="C88" s="80">
        <v>1</v>
      </c>
      <c r="D88" s="132"/>
      <c r="E88" s="20"/>
      <c r="F88" s="41"/>
      <c r="G88" s="74" t="s">
        <v>47</v>
      </c>
    </row>
    <row r="89" spans="1:7" s="5" customFormat="1" ht="41.25" customHeight="1" x14ac:dyDescent="0.25">
      <c r="A89" s="36">
        <v>3</v>
      </c>
      <c r="B89" s="74" t="s">
        <v>74</v>
      </c>
      <c r="C89" s="125">
        <v>1</v>
      </c>
      <c r="D89" s="126"/>
      <c r="E89" s="142"/>
      <c r="F89" s="36"/>
      <c r="G89" s="29" t="s">
        <v>46</v>
      </c>
    </row>
    <row r="90" spans="1:7" s="6" customFormat="1" ht="23.25" customHeight="1" x14ac:dyDescent="0.25">
      <c r="A90" s="211" t="s">
        <v>119</v>
      </c>
      <c r="B90" s="212"/>
      <c r="C90" s="157">
        <f>SUM($C$9+$C$22+$C$27+$C$34+$C$40+$C$46+$C$49+$C$56+$C$59+$C$69+$C$85)</f>
        <v>100</v>
      </c>
      <c r="D90" s="157">
        <f>SUM($D$9+$D$22+$D$27+$D$34+$D$40+$D$46+$D$49+$D$56+$D$59+$D$69+$D$82+$D$85)</f>
        <v>5</v>
      </c>
      <c r="E90" s="127"/>
      <c r="F90" s="27"/>
      <c r="G90" s="214"/>
    </row>
    <row r="91" spans="1:7" s="6" customFormat="1" ht="23.25" customHeight="1" x14ac:dyDescent="0.25">
      <c r="A91" s="213"/>
      <c r="B91" s="190"/>
      <c r="C91" s="158"/>
      <c r="D91" s="158"/>
      <c r="E91" s="128"/>
      <c r="F91" s="129"/>
      <c r="G91" s="215"/>
    </row>
    <row r="92" spans="1:7" s="7" customFormat="1" ht="16.5" x14ac:dyDescent="0.25">
      <c r="A92" s="205" t="s">
        <v>165</v>
      </c>
      <c r="B92" s="205"/>
      <c r="C92" s="205"/>
      <c r="D92" s="205"/>
      <c r="E92" s="205"/>
      <c r="F92" s="205"/>
    </row>
    <row r="93" spans="1:7" s="8" customFormat="1" ht="16.5" x14ac:dyDescent="0.25">
      <c r="A93" s="206" t="s">
        <v>78</v>
      </c>
      <c r="B93" s="206"/>
      <c r="C93" s="10"/>
    </row>
    <row r="94" spans="1:7" s="8" customFormat="1" ht="16.5" x14ac:dyDescent="0.25">
      <c r="A94" s="207" t="s">
        <v>86</v>
      </c>
      <c r="B94" s="207"/>
      <c r="C94" s="10"/>
      <c r="D94" s="2" t="s">
        <v>85</v>
      </c>
      <c r="E94" s="2"/>
    </row>
    <row r="95" spans="1:7" s="7" customFormat="1" ht="27" customHeight="1" x14ac:dyDescent="0.25">
      <c r="A95" s="209" t="s">
        <v>79</v>
      </c>
      <c r="B95" s="209"/>
      <c r="C95" s="16"/>
      <c r="D95" s="208" t="s">
        <v>80</v>
      </c>
      <c r="E95" s="208"/>
      <c r="F95" s="208"/>
    </row>
    <row r="96" spans="1:7" s="7" customFormat="1" ht="27" customHeight="1" x14ac:dyDescent="0.25">
      <c r="A96" s="209" t="s">
        <v>81</v>
      </c>
      <c r="B96" s="209"/>
      <c r="C96" s="17"/>
      <c r="D96" s="208" t="s">
        <v>48</v>
      </c>
      <c r="E96" s="208"/>
      <c r="F96" s="208"/>
    </row>
    <row r="97" spans="1:7" s="7" customFormat="1" ht="20.25" customHeight="1" x14ac:dyDescent="0.25">
      <c r="A97" s="209" t="s">
        <v>82</v>
      </c>
      <c r="B97" s="209"/>
      <c r="C97" s="17"/>
      <c r="D97" s="208" t="s">
        <v>49</v>
      </c>
      <c r="E97" s="208"/>
      <c r="F97" s="208"/>
    </row>
    <row r="98" spans="1:7" s="7" customFormat="1" ht="20.25" customHeight="1" x14ac:dyDescent="0.25">
      <c r="A98" s="14"/>
      <c r="B98" s="14"/>
      <c r="C98" s="17"/>
      <c r="D98" s="12"/>
      <c r="E98" s="22"/>
      <c r="F98" s="12"/>
    </row>
    <row r="99" spans="1:7" s="7" customFormat="1" ht="18" customHeight="1" x14ac:dyDescent="0.25">
      <c r="B99" s="3"/>
      <c r="C99" s="17"/>
      <c r="D99" s="210" t="s">
        <v>133</v>
      </c>
      <c r="E99" s="210"/>
      <c r="F99" s="210"/>
      <c r="G99" s="210"/>
    </row>
    <row r="100" spans="1:7" s="6" customFormat="1" ht="15.75" customHeight="1" x14ac:dyDescent="0.25">
      <c r="A100" s="204" t="s">
        <v>83</v>
      </c>
      <c r="B100" s="204"/>
      <c r="C100" s="18"/>
      <c r="D100" s="204" t="s">
        <v>84</v>
      </c>
      <c r="E100" s="204"/>
      <c r="F100" s="204"/>
      <c r="G100" s="204"/>
    </row>
    <row r="101" spans="1:7" s="6" customFormat="1" ht="15.75" customHeight="1" x14ac:dyDescent="0.25">
      <c r="A101" s="13"/>
      <c r="B101" s="13"/>
      <c r="C101" s="18"/>
      <c r="D101" s="13"/>
      <c r="E101" s="21"/>
      <c r="F101" s="13"/>
      <c r="G101" s="13"/>
    </row>
    <row r="102" spans="1:7" x14ac:dyDescent="0.25">
      <c r="A102" s="1"/>
      <c r="B102" s="1"/>
      <c r="C102" s="19"/>
      <c r="D102" s="1"/>
      <c r="E102" s="1"/>
      <c r="F102" s="1"/>
    </row>
    <row r="103" spans="1:7" ht="16.5" x14ac:dyDescent="0.25">
      <c r="A103" s="2"/>
    </row>
  </sheetData>
  <mergeCells count="84">
    <mergeCell ref="A70:A71"/>
    <mergeCell ref="A100:B100"/>
    <mergeCell ref="A92:F92"/>
    <mergeCell ref="A93:B93"/>
    <mergeCell ref="A94:B94"/>
    <mergeCell ref="D95:F95"/>
    <mergeCell ref="D96:F96"/>
    <mergeCell ref="D97:F97"/>
    <mergeCell ref="A95:B95"/>
    <mergeCell ref="A96:B96"/>
    <mergeCell ref="A97:B97"/>
    <mergeCell ref="D100:G100"/>
    <mergeCell ref="D99:G99"/>
    <mergeCell ref="A83:A84"/>
    <mergeCell ref="A90:B91"/>
    <mergeCell ref="G90:G91"/>
    <mergeCell ref="A61:A63"/>
    <mergeCell ref="D61:D63"/>
    <mergeCell ref="F61:F63"/>
    <mergeCell ref="G61:G63"/>
    <mergeCell ref="A66:A68"/>
    <mergeCell ref="A64:A65"/>
    <mergeCell ref="D64:D65"/>
    <mergeCell ref="F64:F65"/>
    <mergeCell ref="G66:G68"/>
    <mergeCell ref="G64:G65"/>
    <mergeCell ref="A54:A55"/>
    <mergeCell ref="G54:G55"/>
    <mergeCell ref="G52:G53"/>
    <mergeCell ref="A1:B1"/>
    <mergeCell ref="A2:B2"/>
    <mergeCell ref="C1:G1"/>
    <mergeCell ref="C2:G2"/>
    <mergeCell ref="A14:A15"/>
    <mergeCell ref="G14:G15"/>
    <mergeCell ref="G16:G17"/>
    <mergeCell ref="A16:A17"/>
    <mergeCell ref="A18:A19"/>
    <mergeCell ref="G5:G7"/>
    <mergeCell ref="A10:A13"/>
    <mergeCell ref="A5:A7"/>
    <mergeCell ref="A20:A21"/>
    <mergeCell ref="D20:D21"/>
    <mergeCell ref="F20:F21"/>
    <mergeCell ref="A52:A53"/>
    <mergeCell ref="G20:G21"/>
    <mergeCell ref="A28:A30"/>
    <mergeCell ref="G28:G30"/>
    <mergeCell ref="A25:A26"/>
    <mergeCell ref="D25:D26"/>
    <mergeCell ref="F25:F26"/>
    <mergeCell ref="G25:G26"/>
    <mergeCell ref="B5:B7"/>
    <mergeCell ref="C5:F5"/>
    <mergeCell ref="A3:G3"/>
    <mergeCell ref="A50:A51"/>
    <mergeCell ref="G50:G51"/>
    <mergeCell ref="C11:C12"/>
    <mergeCell ref="A23:A24"/>
    <mergeCell ref="G23:G24"/>
    <mergeCell ref="A35:A36"/>
    <mergeCell ref="A37:A38"/>
    <mergeCell ref="A41:A42"/>
    <mergeCell ref="A43:A44"/>
    <mergeCell ref="G41:G44"/>
    <mergeCell ref="A31:A33"/>
    <mergeCell ref="G31:G33"/>
    <mergeCell ref="C20:C21"/>
    <mergeCell ref="D90:D91"/>
    <mergeCell ref="C90:C91"/>
    <mergeCell ref="A86:A87"/>
    <mergeCell ref="G86:G87"/>
    <mergeCell ref="C6:D6"/>
    <mergeCell ref="E6:F6"/>
    <mergeCell ref="A8:F8"/>
    <mergeCell ref="E11:E12"/>
    <mergeCell ref="A72:A73"/>
    <mergeCell ref="A74:A75"/>
    <mergeCell ref="A76:A77"/>
    <mergeCell ref="A78:A79"/>
    <mergeCell ref="A80:A81"/>
    <mergeCell ref="G10:G13"/>
    <mergeCell ref="D10:D13"/>
    <mergeCell ref="F10:F13"/>
  </mergeCells>
  <pageMargins left="0.2" right="0.2" top="0.3" bottom="0.22" header="0.3" footer="0.3"/>
  <pageSetup paperSize="9" scale="97" orientation="portrait"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Sheet1!_GoBack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AutoBVT</cp:lastModifiedBy>
  <cp:lastPrinted>2019-10-08T03:57:12Z</cp:lastPrinted>
  <dcterms:created xsi:type="dcterms:W3CDTF">2015-12-18T09:22:52Z</dcterms:created>
  <dcterms:modified xsi:type="dcterms:W3CDTF">2019-10-09T01:52:29Z</dcterms:modified>
</cp:coreProperties>
</file>